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768" firstSheet="15"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7" hidden="1">基本支出预算表04!$A$4:$X$27</definedName>
    <definedName name="_xlnm._FilterDatabase" localSheetId="8" hidden="1">'项目支出预算表05-1'!$A$4:$W$39</definedName>
    <definedName name="_xlnm._FilterDatabase" localSheetId="9" hidden="1">'项目支出绩效目标表05-2'!$A$4:$J$5</definedName>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<sst xmlns="http://schemas.openxmlformats.org/spreadsheetml/2006/main" count="1913" uniqueCount="606">
  <si>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</si>
  <si>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</si>
  <si>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</si>
  <si>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</si>
  <si>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</si>
  <si>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</si>
  <si>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</si>
  <si>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</si>
  <si>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</si>
  <si>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</si>
  <si>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</si>
  <si>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</si>
  <si>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</si>
  <si>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</si>
  <si>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</si>
  <si>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</si>
  <si>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</si>
  <si>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</si>
  <si>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</si>
  <si>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</si>
  <si>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</si>
  <si>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</si>
  <si>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单位名称：安宁市八街小学</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</si>
  <si>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</si>
  <si>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</si>
  <si>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</si>
  <si>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</si>
  <si>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</si>
  <si>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</si>
  <si>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</si>
  <si>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</si>
  <si>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</si>
  <si>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</si>
  <si>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</si>
  <si>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</si>
  <si>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</si>
  <si>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</si>
  <si>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</si>
  <si>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</si>
  <si>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</si>
  <si>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</si>
  <si>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</si>
  <si>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</si>
  <si>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</si>
  <si>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</si>
  <si>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</si>
  <si>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</si>
  <si>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</si>
  <si>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</si>
  <si>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</si>
  <si>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</si>
  <si>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</si>
  <si>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</si>
  <si>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</si>
  <si>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</si>
  <si>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</si>
  <si>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</si>
  <si>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</si>
  <si>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</si>
  <si>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</si>
  <si>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</si>
  <si>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</si>
  <si>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</si>
  <si>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</si>
  <si>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</si>
  <si>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</si>
  <si>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</si>
  <si>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</si>
  <si>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</si>
  <si>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</si>
  <si>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</si>
  <si>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</si>
  <si>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</si>
  <si>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</si>
  <si>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</si>
  <si>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</si>
  <si>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</si>
  <si>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</si>
  <si>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</si>
  <si>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</si>
  <si>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</si>
  <si>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</si>
  <si>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</si>
  <si>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</si>
  <si>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</si>
  <si>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</si>
  <si>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</si>
  <si>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</si>
  <si>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</si>
  <si>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</si>
  <si>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</si>
  <si>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105011</t>
  </si>
  <si>
    <t>安宁市八街小学</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</si>
  <si>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</si>
  <si>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</si>
  <si>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</si>
  <si>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</si>
  <si>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</si>
  <si>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</si>
  <si>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</si>
  <si>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</si>
  <si>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</si>
  <si>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</si>
  <si>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</si>
  <si>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</si>
  <si>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</si>
  <si>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</si>
  <si>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</si>
  <si>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</si>
  <si>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</si>
  <si>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</si>
  <si>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</si>
  <si>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</si>
  <si>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</si>
  <si>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</si>
  <si>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</si>
  <si>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</si>
  <si>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</si>
  <si>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</si>
  <si>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</si>
  <si>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</si>
  <si>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</si>
  <si>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</si>
  <si>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</si>
  <si>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</si>
  <si>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</si>
  <si>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</si>
  <si>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</si>
  <si>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</si>
  <si>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</si>
  <si>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</si>
  <si>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</si>
  <si>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</si>
  <si>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</si>
  <si>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</si>
  <si>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</si>
  <si>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</si>
  <si>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</si>
  <si>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</si>
  <si>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</si>
  <si>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</si>
  <si>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</si>
  <si>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</si>
  <si>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</si>
  <si>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</si>
  <si>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</si>
  <si>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</si>
  <si>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</si>
  <si>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</si>
  <si>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</si>
  <si>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</si>
  <si>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</si>
  <si>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</si>
  <si>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</si>
  <si>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</si>
  <si>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</si>
  <si>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</si>
  <si>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</si>
  <si>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</si>
  <si>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</si>
  <si>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</si>
  <si>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</si>
  <si>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</si>
  <si>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</si>
  <si>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</si>
  <si>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</si>
  <si>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</si>
  <si>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</si>
  <si>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</si>
  <si>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</si>
  <si>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</si>
  <si>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</si>
  <si>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</si>
  <si>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</si>
  <si>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</si>
  <si>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</si>
  <si>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</si>
  <si>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</si>
  <si>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</si>
  <si>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</si>
  <si>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</si>
  <si>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</si>
  <si>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</si>
  <si>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</si>
  <si>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</si>
  <si>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</si>
  <si>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</si>
  <si>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</si>
  <si>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</si>
  <si>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</si>
  <si>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</si>
  <si>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</si>
  <si>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</si>
  <si>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</si>
  <si>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我单位2026年无一般公共预算“三公”经费支出，故一般公共预算“三公”经费支出预算表为空。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</si>
  <si>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</si>
  <si>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</si>
  <si>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</si>
  <si>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</si>
  <si>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</si>
  <si>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</si>
  <si>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</si>
  <si>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</si>
  <si>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</si>
  <si>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</si>
  <si>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</si>
  <si>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</si>
  <si>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</si>
  <si>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</si>
  <si>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</si>
  <si>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</si>
  <si>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</si>
  <si>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</si>
  <si>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安宁市教育体育局</t>
  </si>
  <si>
    <t>530181210000000019513</t>
  </si>
  <si>
    <t>事业人员支出工资</t>
  </si>
  <si>
    <t>30101</t>
  </si>
  <si>
    <t>基本工资</t>
  </si>
  <si>
    <t>30102</t>
  </si>
  <si>
    <t>津贴补贴</t>
  </si>
  <si>
    <t>30103</t>
  </si>
  <si>
    <t>奖金</t>
  </si>
  <si>
    <t>30107</t>
  </si>
  <si>
    <t>绩效工资</t>
  </si>
  <si>
    <t>530181210000000019514</t>
  </si>
  <si>
    <t>事业乡镇岗位补贴</t>
  </si>
  <si>
    <t>530181210000000019515</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</si>
  <si>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</si>
  <si>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</si>
  <si>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</si>
  <si>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</si>
  <si>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</si>
  <si>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</si>
  <si>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</si>
  <si>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</si>
  <si>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</si>
  <si>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</si>
  <si>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</si>
  <si>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530181210000000019516</t>
  </si>
  <si>
    <t>30113</t>
  </si>
  <si>
    <t>530181210000000019517</t>
  </si>
  <si>
    <t>对个人和家庭的补助</t>
  </si>
  <si>
    <t>30305</t>
  </si>
  <si>
    <t>生活补助</t>
  </si>
  <si>
    <t>530181210000000020837</t>
  </si>
  <si>
    <t>一般公用经费</t>
  </si>
  <si>
    <t>30299</t>
  </si>
  <si>
    <t>其他商品和服务支出</t>
  </si>
  <si>
    <t>530181221100000213269</t>
  </si>
  <si>
    <t>工会经费</t>
  </si>
  <si>
    <t>30228</t>
  </si>
  <si>
    <t>530181231100001570955</t>
  </si>
  <si>
    <t>事业人员绩效奖励</t>
  </si>
  <si>
    <t>530181231100001570984</t>
  </si>
  <si>
    <t>编外人员经费支出</t>
  </si>
  <si>
    <t>30199</t>
  </si>
  <si>
    <t>其他工资福利支出</t>
  </si>
  <si>
    <t>预算05-1表</t>
  </si>
  <si>
    <t>项目分类</t>
  </si>
  <si>
    <t>项目单位</t>
  </si>
  <si>
    <t>经济科目编码</t>
  </si>
  <si>
    <t>经济科目名称</t>
  </si>
  <si>
    <t>本年拨款</t>
  </si>
  <si>
    <t>事业单位
经营收入</t>
  </si>
  <si>
    <t>其中：本次下达</t>
  </si>
  <si>
    <t>311 专项业务类</t>
  </si>
  <si>
    <t>530181251100003849337</t>
  </si>
  <si>
    <t>学校食堂收入经费</t>
  </si>
  <si>
    <t>30226</t>
  </si>
  <si>
    <t>劳务费</t>
  </si>
  <si>
    <t>30218</t>
  </si>
  <si>
    <t>专用材料费</t>
  </si>
  <si>
    <t>530181251100003849338</t>
  </si>
  <si>
    <t>学校课后服务经费</t>
  </si>
  <si>
    <t>313 事业发展类</t>
  </si>
  <si>
    <t>530181251100004401107</t>
  </si>
  <si>
    <t>2024年义务教育优质均衡发展奖补资金</t>
  </si>
  <si>
    <t>31003</t>
  </si>
  <si>
    <t>专用设备购置</t>
  </si>
  <si>
    <t>312 民生类</t>
  </si>
  <si>
    <t>530181261100005001769</t>
  </si>
  <si>
    <t>遗属生活补助项目经费</t>
  </si>
  <si>
    <t>30304</t>
  </si>
  <si>
    <t>抚恤金</t>
  </si>
  <si>
    <t>530181261100005002300</t>
  </si>
  <si>
    <t>530181261100005002618</t>
  </si>
  <si>
    <t>530181261100005052425</t>
  </si>
  <si>
    <t>2026年政策性城乡义务教育寄宿学生公用经费本级资金</t>
  </si>
  <si>
    <t>30206</t>
  </si>
  <si>
    <t>电费</t>
  </si>
  <si>
    <t>530181261100005052575</t>
  </si>
  <si>
    <t>2026年安宁市公办中小学（园）校园安保服务经费</t>
  </si>
  <si>
    <t>30227</t>
  </si>
  <si>
    <t>委托业务费</t>
  </si>
  <si>
    <t>530181261100005052782</t>
  </si>
  <si>
    <t>2026年乡村教师生活补助经费</t>
  </si>
  <si>
    <t>530181261100005052943</t>
  </si>
  <si>
    <t>2026年政策性城乡义务教育公用经费本级资金</t>
  </si>
  <si>
    <t>30201</t>
  </si>
  <si>
    <t>办公费</t>
  </si>
  <si>
    <t>30205</t>
  </si>
  <si>
    <t>水费</t>
  </si>
  <si>
    <t>530181261100005053147</t>
  </si>
  <si>
    <t>2026年政策性城乡义务教育特殊教育学生公用经费本级资金</t>
  </si>
  <si>
    <t>530181261100005053361</t>
  </si>
  <si>
    <t>2026年特殊教育学校生均公用经费</t>
  </si>
  <si>
    <t>530181261100005053763</t>
  </si>
  <si>
    <t>2026年学校生均公用经费</t>
  </si>
  <si>
    <t>30211</t>
  </si>
  <si>
    <t>差旅费</t>
  </si>
  <si>
    <t>30216</t>
  </si>
  <si>
    <t>培训费</t>
  </si>
  <si>
    <t>31007</t>
  </si>
  <si>
    <t>信息网络及软件购置更新</t>
  </si>
  <si>
    <t>530181261100005054187</t>
  </si>
  <si>
    <t>2026年义务教育家庭经济困难生活补助本级资金</t>
  </si>
  <si>
    <t>30308</t>
  </si>
  <si>
    <t>助学金</t>
  </si>
  <si>
    <t>530181261100005054305</t>
  </si>
  <si>
    <t>2026年农村义务教育营养改善计划食堂实施学校补助经费</t>
  </si>
  <si>
    <t>30213</t>
  </si>
  <si>
    <t>维修（护）费</t>
  </si>
  <si>
    <t>530181261100005054564</t>
  </si>
  <si>
    <t>2026年农村义务教育学生营养改善计划本级资金</t>
  </si>
  <si>
    <t>530181261100005163381</t>
  </si>
  <si>
    <t>安宁市基层党组织党建工作经费</t>
  </si>
  <si>
    <t>预算05-2表</t>
  </si>
  <si>
    <t>项目年度绩效目标</t>
  </si>
  <si>
    <t>一级指标</t>
  </si>
  <si>
    <t>二级指标</t>
  </si>
  <si>
    <t>三级指标</t>
  </si>
  <si>
    <t>指标性质</t>
  </si>
  <si>
    <t>指标值</t>
  </si>
  <si>
    <t>度量单位</t>
  </si>
  <si>
    <t>指标属性</t>
  </si>
  <si>
    <t>指标内容</t>
  </si>
  <si>
    <t>按时、足额下达城乡义务教育学校生均公用经费补助资金。城乡义务教育学校生均公用经费拨款标准按照小学720元/生.年，初中940元/生.年的标准执行，对寄宿制学校按照寄宿学生数每生每年300元补助，确保2026年学校公用经费补助资金能够有效保障学校年初正常运转，不因资金短缺而影响学校正常的教育教学秩序，确保教师培训所需资金得到有效保障。</t>
  </si>
  <si>
    <t>产出指标</t>
  </si>
  <si>
    <t>质量指标</t>
  </si>
  <si>
    <t>在校学生数</t>
  </si>
  <si>
    <t>=</t>
  </si>
  <si>
    <t>1645</t>
  </si>
  <si>
    <t>人</t>
  </si>
  <si>
    <t>定量指标</t>
  </si>
  <si>
    <t>反映得到补助的学生数量</t>
  </si>
  <si>
    <t>时效指标</t>
  </si>
  <si>
    <t>补助资金当年到位率</t>
  </si>
  <si>
    <t>100</t>
  </si>
  <si>
    <t>%</t>
  </si>
  <si>
    <t>反映补助资金当年到位情况</t>
  </si>
  <si>
    <t>效益指标</t>
  </si>
  <si>
    <t>社会效益</t>
  </si>
  <si>
    <t>部门运转</t>
  </si>
  <si>
    <t>正常运转</t>
  </si>
  <si>
    <t>是/否</t>
  </si>
  <si>
    <t>定性指标</t>
  </si>
  <si>
    <t>反映公用经费补助资金能够有效保障学校年初正常运转，不因资金短缺而影响学校正常的教育教学秩序的情况。</t>
  </si>
  <si>
    <t>满意度指标</t>
  </si>
  <si>
    <t>服务对象满意度</t>
  </si>
  <si>
    <t>学生满意度</t>
  </si>
  <si>
    <t>&gt;=</t>
  </si>
  <si>
    <t>90</t>
  </si>
  <si>
    <t>反映学生对学校履职情况的满意程度</t>
  </si>
  <si>
    <t>家长满意度</t>
  </si>
  <si>
    <t>反映家长对学校履职情况的满意程度</t>
  </si>
  <si>
    <t>按时发放食堂人员工资，确保学生营养改善计划正常实施。</t>
  </si>
  <si>
    <t>数量指标</t>
  </si>
  <si>
    <t>食堂应用工人数</t>
  </si>
  <si>
    <t>15</t>
  </si>
  <si>
    <t>反映食堂应用工人员数量。</t>
  </si>
  <si>
    <t>资金到位及时率</t>
  </si>
  <si>
    <t>反映资金到位情况</t>
  </si>
  <si>
    <t>食堂运转情况</t>
  </si>
  <si>
    <t>反映食堂运转情况</t>
  </si>
  <si>
    <t>学生对学校食堂满意度</t>
  </si>
  <si>
    <t>反映学生对食堂的满意程度</t>
  </si>
  <si>
    <t>保障学校课后服务正常开展，维持课后服务教学秩序，保障教师课后服务津贴按时到位，及时发放到个人。</t>
  </si>
  <si>
    <t>资金到位率</t>
  </si>
  <si>
    <t>课后服务经费</t>
  </si>
  <si>
    <t>可持续影响</t>
  </si>
  <si>
    <t>义务教育巩固率</t>
  </si>
  <si>
    <t>学生及家长满意度</t>
  </si>
  <si>
    <t>95</t>
  </si>
  <si>
    <t>教职工满意度</t>
  </si>
  <si>
    <t>学校食堂以方便师生，服务教学为宗旨，不以营利为目的，保证师生在食品及就餐过程中安全、卫生、舒适。</t>
  </si>
  <si>
    <t>食堂是否正常运转</t>
  </si>
  <si>
    <t>是</t>
  </si>
  <si>
    <t>食堂正常运转</t>
  </si>
  <si>
    <t>应补助学生数</t>
  </si>
  <si>
    <t>3</t>
  </si>
  <si>
    <t>做好本部门人员、公用经费保障，按规定落实干部职工各项待遇，支持部门正常履职。</t>
  </si>
  <si>
    <t>遗属生活补助人数</t>
  </si>
  <si>
    <t>13</t>
  </si>
  <si>
    <t>反映遗属补助人数</t>
  </si>
  <si>
    <t>100%</t>
  </si>
  <si>
    <t>反映遗属补助资金到位率情况</t>
  </si>
  <si>
    <t>反映部门（单位）运转情况。</t>
  </si>
  <si>
    <t>被补助人员满意度</t>
  </si>
  <si>
    <t>90%</t>
  </si>
  <si>
    <t>反映部门（单位）人员对工资福利发放的满意程度。</t>
  </si>
  <si>
    <t>政策知晓率</t>
  </si>
  <si>
    <t>提高</t>
  </si>
  <si>
    <t>根据《昆明市中小学幼儿园“护校安园”专项工作实施方案》(昆公经文保发〔2017〕13号)及《安宁市人民政府常务会议纪要》(〔2019〕42期)文件精神，以2026年秋季学期公办学校实际校园保安人数为测算依据，现下达我市2026年公办学校校园保安服务费资金。</t>
  </si>
  <si>
    <t>部门是否正常运转</t>
  </si>
  <si>
    <t>单位保安人员满意度</t>
  </si>
  <si>
    <t>反映部门（单位）保安人员对工资福利发放的满意程度。</t>
  </si>
  <si>
    <t>党员人数</t>
  </si>
  <si>
    <t>44</t>
  </si>
  <si>
    <t>生态效益</t>
  </si>
  <si>
    <t>政策知晓度</t>
  </si>
  <si>
    <t xml:space="preserve">政策知晓度
</t>
  </si>
  <si>
    <t>应补助寄宿学生数</t>
  </si>
  <si>
    <t>236</t>
  </si>
  <si>
    <t>为促进城乡教育均衡发展，补齐农村教育短板，按照“教十条”规定，加大农村教师政策倾斜。从2016年9月起，按照每人每月300—1000元的标准安排乡村教师生活补助，每年补助10个月。</t>
  </si>
  <si>
    <t>发放人数</t>
  </si>
  <si>
    <t>66</t>
  </si>
  <si>
    <t>反映乡村教师生活补助发放人数</t>
  </si>
  <si>
    <t>反映乡村教师生活补助资金到位情况</t>
  </si>
  <si>
    <t>提升教育质量</t>
  </si>
  <si>
    <t>反映学校教育质量水平情况</t>
  </si>
  <si>
    <t>乡村教师满意度</t>
  </si>
  <si>
    <t>反映教师对乡村教师生活补助发放满意程度。</t>
  </si>
  <si>
    <t>按时、足额下达2026年农村义务教育营养改善计划资金，用于持续改善学生营养状况，向学生提供优质的食品，进-步改善我校农村义务教育学生营养状况，逐步提高农村学生健康水平。</t>
  </si>
  <si>
    <t>补助人数</t>
  </si>
  <si>
    <t>1647</t>
  </si>
  <si>
    <t>反映实际补助学生数量。</t>
  </si>
  <si>
    <t>补助标准达标率</t>
  </si>
  <si>
    <t>反映补助标准达标情况</t>
  </si>
  <si>
    <t>反映学生及家长对营养改善计划实施的满意程度。</t>
  </si>
  <si>
    <t>做好学校经费保障，按规定落实2026年义务教育家庭经济困难学生生活补助本级资金，支持部门正常履职。</t>
  </si>
  <si>
    <t>资金当年到位率</t>
  </si>
  <si>
    <t>补助对象政策的知晓度</t>
  </si>
  <si>
    <t>补助对象政策的知晓度为100%</t>
  </si>
  <si>
    <t>反映受助人员对资金发放的满意度</t>
  </si>
  <si>
    <t>预算06表</t>
  </si>
  <si>
    <t>部门整体支出绩效目标表</t>
  </si>
  <si>
    <t>部门名称</t>
  </si>
  <si>
    <t>说明</t>
  </si>
  <si>
    <t>部门总体目标</t>
  </si>
  <si>
    <t>部门职责</t>
  </si>
  <si>
    <t>（1）贯彻执行思想基本原则和党的教育方针，以及其他各项方针、政策；
（2）坚持以教学为中心，努力提高教学质量，不断研究和改进教学方法，不断提高教学水平；
（3）加强师资队伍建设，不断提高师资队伍素质；
（4）组织编制和实施学校的长期规划、年度计划和学期计划；
（5）组织领导招生、学生的入学和毕业鉴定工作；
（6）组织做好教职工的培养、考核、奖惩、工资福利、职称评定、离退休等工作；
（7）组织领导做好行政后勤工作，坚持为教学服务，不断改善师生员工的工作、学习、生活条件，保证教学工作的顺利进行；
（8）贯彻执行勤俭办校的方针，建立健全各项规章制度，加强对学校的管理；</t>
  </si>
  <si>
    <t>根据三定方案归纳。</t>
  </si>
  <si>
    <t>总体绩效目标
（2026-2028年期间）</t>
  </si>
  <si>
    <t>积极努力落实科学发展观，大力推进素质教育，深化课堂教学改革研究，着实提高教师专业水平和学校教育教学质量。全体师养成了团结拼搏、务实高效的工作作风。学校努力创建云南省级平安校园，创建昆明市现代教育示范学校。从教师教学教研能力培养、班级管理能力培养两方面，促使教师个人业务水平、班级管理能力不断提高。构建安全风险分类分级管控和隐患排查治理双重预防机制，深化平安校园建设，开展防学生溺水、预防学生欺凌与暴力、交通事故专项治理。强化应急管理，及时完善各类突发事件应急预案，并按规定组织开展演练，提升师生预防灾害和应急避险的能力。</t>
  </si>
  <si>
    <t>根据部门职责，中长期规划，各级党委，各级政府要求归纳。</t>
  </si>
  <si>
    <t>部门年度目标</t>
  </si>
  <si>
    <t>预算年度（2026年）
绩效目标</t>
  </si>
  <si>
    <t>继续加强师生终身学习方式的养成。使全体老师转变教学观念，提高教师学习能力，改进教学方法；培养学生自主学习能力，提高学生综合素质，让每个学生都得到最大程度的发展。</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</si>
  <si>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</si>
  <si>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</si>
  <si>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</si>
  <si>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</si>
  <si>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</si>
  <si>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</si>
  <si>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</si>
  <si>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</si>
  <si>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</si>
  <si>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</si>
  <si>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全市各级各类学校管理和指导</t>
  </si>
  <si>
    <t>保证2026年人员经费及时足额发放</t>
  </si>
  <si>
    <t>2026年安宁市乡村教师生活补助经费</t>
  </si>
  <si>
    <t>保障学校正常运转，教学正常进行，为学生提供良好的教学环境，保障教学秩序。</t>
  </si>
  <si>
    <t>确保2026年所有公用经费能够有效保障学校全年正常运转，不因资金短缺而影响学校正常的教育教学秩序，确保教师、学生所需资金得到有效保障。</t>
  </si>
  <si>
    <t>2025年城乡义务教育特殊公用经费本级资金</t>
  </si>
  <si>
    <t>2025年城乡义务教育寄宿制公用经费本级资金</t>
  </si>
  <si>
    <t>保证校园安全</t>
  </si>
  <si>
    <t>加强校园安全管理，保证师生安全。</t>
  </si>
  <si>
    <t>义务教育优质均衡发展奖补</t>
  </si>
  <si>
    <t>支持义务教育阶段学校补足优质均衡资源配置中的短板弱项</t>
  </si>
  <si>
    <t>保证学校食堂正常运转</t>
  </si>
  <si>
    <t>学校食堂根据“量入为出”的原则，严格控制，规范各项成本支出，不以营利为目的，独立核算，支出包括食堂加工过程中耗用的原材料，辅助材料等支出，任何人不得侵占，挤占，挪用伙食费用，不得损害幼儿/教职工利益。</t>
  </si>
  <si>
    <t>经济困难补助资金及时发放</t>
  </si>
  <si>
    <t>按照相关标准对家庭经济困难学生进行补助，减轻家长经济压力，保障学生有书读，有学上。</t>
  </si>
  <si>
    <t>2025年义务教育家庭经济困难学生生活补助本级资金</t>
  </si>
  <si>
    <t>确保营养餐资金及时支付，保障学生健康</t>
  </si>
  <si>
    <t>在全市农村义务教育阶段学校开展学生营养改进工作。通过加大资金投入，确保我市营养改善计划地方试点所有农村义务教育学生全部纳入政策实施范围，切实改进义务教育阶段学生的饮食营养质量，让学生们“吃好饭，读好书”。为确保所有农村义务教育学校的学生都享受到国家的营养改善计划补助，补助对象为实施农村义务教育阶段学生营养改善计划学校学生；补助标准为每人每天补助4元，每年按照200天计算，每学期按照100天计算。</t>
  </si>
  <si>
    <t>2025年安宁市农村义务教育营养改善计划实施学校补助经费</t>
  </si>
  <si>
    <t>2025年农村义务教育营养改善计划本级资金</t>
  </si>
  <si>
    <t>确保参加课后服务教师的工作经费正常发放。</t>
  </si>
  <si>
    <t>课后服务正常开展，课后服务补助正常发放，提高学生学习兴趣，增强学生学习积极性。</t>
  </si>
  <si>
    <t>保证学校党建工作正常开展</t>
  </si>
  <si>
    <t>进一步夯实基层党建工作，保证学校党建工作正常开展。</t>
  </si>
  <si>
    <t>三、部门整体支出绩效指标</t>
  </si>
  <si>
    <t>绩效指标</t>
  </si>
  <si>
    <t>评（扣）分标准</t>
  </si>
  <si>
    <t>绩效指标值设定依据及数据来源</t>
  </si>
  <si>
    <t xml:space="preserve">二级指标 </t>
  </si>
  <si>
    <t>年末学生人数</t>
  </si>
  <si>
    <t>1649</t>
  </si>
  <si>
    <t>达标得分，不达标扣1分</t>
  </si>
  <si>
    <t>年末学生人数等于1558</t>
  </si>
  <si>
    <t>在校学生人数</t>
  </si>
  <si>
    <t>达标100%得分，不达标5%扣1分</t>
  </si>
  <si>
    <t>资金到位率等于100%</t>
  </si>
  <si>
    <t>资金发放规定</t>
  </si>
  <si>
    <t>临聘教师人数</t>
  </si>
  <si>
    <t>16</t>
  </si>
  <si>
    <t>达标得分，差1人扣1分</t>
  </si>
  <si>
    <t>临聘教师人数等于19人</t>
  </si>
  <si>
    <t>在校临聘教师人数</t>
  </si>
  <si>
    <t>建档立卡学生覆盖率</t>
  </si>
  <si>
    <t>建档立卡学生覆盖率等于100%</t>
  </si>
  <si>
    <t>资金支付及时率</t>
  </si>
  <si>
    <t>资金支付及时率等于100%</t>
  </si>
  <si>
    <t>校园暴力事件发生率</t>
  </si>
  <si>
    <t>0</t>
  </si>
  <si>
    <t>次</t>
  </si>
  <si>
    <t>达标得分，不达标扣5分</t>
  </si>
  <si>
    <t>校园暴力事件发生率等于0次</t>
  </si>
  <si>
    <t>学校规章制度</t>
  </si>
  <si>
    <t>补助资金当年到位率等于100%</t>
  </si>
  <si>
    <t>发放资金到位率</t>
  </si>
  <si>
    <t>发放资金到位率等于100%</t>
  </si>
  <si>
    <t>成本指标</t>
  </si>
  <si>
    <t>小学非寄宿生人均补助标准</t>
  </si>
  <si>
    <t>500</t>
  </si>
  <si>
    <t>元/人</t>
  </si>
  <si>
    <t>达标得分，不达标扣0.1分</t>
  </si>
  <si>
    <t>小学非寄宿生人均补助标准等于500元每人</t>
  </si>
  <si>
    <t>本年支付保安服务费</t>
  </si>
  <si>
    <t>≦</t>
  </si>
  <si>
    <t>24</t>
  </si>
  <si>
    <t>万元</t>
  </si>
  <si>
    <t>小于等于24万元得分，不达标扣1分</t>
  </si>
  <si>
    <t>本年支付保安服务费小于等于24万元</t>
  </si>
  <si>
    <t>往年保安服务费用</t>
  </si>
  <si>
    <t>社会效益指标</t>
  </si>
  <si>
    <t>发展素质教育，推进教育公平</t>
  </si>
  <si>
    <t>≥</t>
  </si>
  <si>
    <t>大于等于90%得分，不达标扣1分</t>
  </si>
  <si>
    <t>2026年“大赶考”目标任务</t>
  </si>
  <si>
    <t>推进义务教育优质均衡，实施教育现代化</t>
  </si>
  <si>
    <t>不断推进</t>
  </si>
  <si>
    <t>服务对象满意度指标</t>
  </si>
  <si>
    <t>学校及教师满意度</t>
  </si>
  <si>
    <t>大于等于95%得分，不达标扣1分</t>
  </si>
  <si>
    <t>学校及教师满意度不低于95%</t>
  </si>
  <si>
    <t>学生及家长满意度不低于95%</t>
  </si>
  <si>
    <t>预算07表</t>
  </si>
  <si>
    <t>本年政府性基金预算支出</t>
  </si>
  <si>
    <t>4</t>
  </si>
  <si>
    <t>5</t>
  </si>
  <si>
    <t>我单位2026年无政府性基金预算支出，故政府性基金预算支出预算表为空。</t>
  </si>
  <si>
    <t>预算08表</t>
  </si>
  <si>
    <t>本年国有资本经营预算</t>
  </si>
  <si>
    <t>2</t>
  </si>
  <si>
    <t>我单位2026年无国有资本经营预算支出，故国有资本家经营预算支出预算表为空。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</si>
  <si>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</si>
  <si>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</si>
  <si>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</si>
  <si>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</si>
  <si>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</si>
  <si>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</si>
  <si>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</si>
  <si>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</si>
  <si>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</si>
  <si>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</si>
  <si>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</si>
  <si>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大宗食品采购</t>
  </si>
  <si>
    <t>农副食品，动、植物油制品</t>
  </si>
  <si>
    <t>批</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</si>
  <si>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</si>
  <si>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</si>
  <si>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</si>
  <si>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</si>
  <si>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</si>
  <si>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</si>
  <si>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</si>
  <si>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</si>
  <si>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我单位2026年无政府购买服务预算，故政府购买服务预算表为空。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</si>
  <si>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</si>
  <si>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</si>
  <si>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</si>
  <si>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</si>
  <si>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</si>
  <si>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</si>
  <si>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</si>
  <si>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</si>
  <si>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</si>
  <si>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</si>
  <si>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</si>
  <si>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</si>
  <si>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</si>
  <si>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</si>
  <si>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</si>
  <si>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</si>
  <si>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单位名称：</t>
  </si>
  <si>
    <t>资产类别</t>
  </si>
  <si>
    <t>资产分类代码.名称</t>
  </si>
  <si>
    <t>资产名称</t>
  </si>
  <si>
    <t>计量单位</t>
  </si>
  <si>
    <t>财政部门批复数（元）</t>
  </si>
  <si>
    <t>单价</t>
  </si>
  <si>
    <t>金额</t>
  </si>
  <si>
    <t>我单位2026年无新增资产配置，故新增资产配置表为空。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</si>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</sst>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3" formatCode="_ * #,##0.00_ ;_ * \-#,##0.00_ ;_ * &quot;-&quot;??_ ;_ @_ "/>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56">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rgb="FF000000"/>
      <name val="SimSun"/>
      <charset val="134"/>
    </font>
    <font>
      <sz val="9"/>
      <color theme="1"/>
      <name val="宋体"/>
      <charset val="134"/>
    </font>
    <font>
      <sz val="10"/>
      <color theme="1"/>
      <name val="宋体"/>
      <charset val="134"/>
      <scheme val="minor"/>
    </font>
    <font>
      <b/>
      <sz val="23"/>
      <color rgb="FF000000"/>
      <name val="宋体"/>
      <charset val="134"/>
    </font>
    <font>
      <sz val="9"/>
      <color rgb="FFFF0000"/>
      <name val="宋体"/>
      <charset val="134"/>
    </font>
    <font>
      <sz val="9"/>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0"/>
    </font>
    <font>
      <sz val="9"/>
      <name val="Arial"/>
      <charset val="0"/>
    </font>
    <font>
      <sz val="9"/>
      <color indexed="8"/>
      <name val="Arial"/>
      <charset val="0"/>
    </font>
    <font>
      <sz val="10"/>
      <color rgb="FFFFFFFF"/>
      <name val="宋体"/>
      <charset val="134"/>
    </font>
    <font>
      <b/>
      <sz val="24"/>
      <color rgb="FF000000"/>
      <name val="宋体"/>
      <charset val="134"/>
    </font>
    <font>
      <b/>
      <sz val="11"/>
      <color rgb="FF000000"/>
      <name val="宋体"/>
      <charset val="134"/>
    </font>
    <font>
      <sz val="9"/>
      <color rgb="FF000000"/>
      <name val="宋体"/>
      <charset val="1"/>
    </font>
    <font>
      <sz val="12"/>
      <name val="宋体"/>
      <charset val="134"/>
    </font>
    <font>
      <sz val="18"/>
      <name val="华文中宋"/>
      <charset val="134"/>
    </font>
    <font>
      <sz val="10"/>
      <color rgb="FFFF0000"/>
      <name val="宋体"/>
      <charset val="134"/>
    </font>
    <font>
      <b/>
      <sz val="20"/>
      <color rgb="FF000000"/>
      <name val="宋体"/>
      <charset val="134"/>
    </font>
    <font>
      <b/>
      <sz val="9"/>
      <color rgb="FF000000"/>
      <name val="宋体"/>
      <charset val="134"/>
    </font>
    <font>
      <sz val="9"/>
      <color rgb="FF000000"/>
      <name val="宋体"/>
      <charset val="134"/>
      <scheme val="major"/>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rgb="FF000000"/>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3" borderId="30"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31" applyNumberFormat="0" applyFill="0" applyAlignment="0" applyProtection="0">
      <alignment vertical="center"/>
    </xf>
    <xf numFmtId="0" fontId="44" fillId="0" borderId="32" applyNumberFormat="0" applyFill="0" applyAlignment="0" applyProtection="0">
      <alignment vertical="center"/>
    </xf>
    <xf numFmtId="0" fontId="45" fillId="0" borderId="33" applyNumberFormat="0" applyFill="0" applyAlignment="0" applyProtection="0">
      <alignment vertical="center"/>
    </xf>
    <xf numFmtId="0" fontId="45" fillId="0" borderId="0" applyNumberFormat="0" applyFill="0" applyBorder="0" applyAlignment="0" applyProtection="0">
      <alignment vertical="center"/>
    </xf>
    <xf numFmtId="0" fontId="46" fillId="4" borderId="34" applyNumberFormat="0" applyAlignment="0" applyProtection="0">
      <alignment vertical="center"/>
    </xf>
    <xf numFmtId="0" fontId="47" fillId="5" borderId="35" applyNumberFormat="0" applyAlignment="0" applyProtection="0">
      <alignment vertical="center"/>
    </xf>
    <xf numFmtId="0" fontId="48" fillId="5" borderId="34" applyNumberFormat="0" applyAlignment="0" applyProtection="0">
      <alignment vertical="center"/>
    </xf>
    <xf numFmtId="0" fontId="49" fillId="6" borderId="36" applyNumberFormat="0" applyAlignment="0" applyProtection="0">
      <alignment vertical="center"/>
    </xf>
    <xf numFmtId="0" fontId="50" fillId="0" borderId="37" applyNumberFormat="0" applyFill="0" applyAlignment="0" applyProtection="0">
      <alignment vertical="center"/>
    </xf>
    <xf numFmtId="0" fontId="51" fillId="0" borderId="38" applyNumberFormat="0" applyFill="0" applyAlignment="0" applyProtection="0">
      <alignment vertical="center"/>
    </xf>
    <xf numFmtId="0" fontId="52" fillId="7" borderId="0" applyNumberFormat="0" applyBorder="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5" fillId="13" borderId="0" applyNumberFormat="0" applyBorder="0" applyAlignment="0" applyProtection="0">
      <alignment vertical="center"/>
    </xf>
    <xf numFmtId="0" fontId="55"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5" fillId="17" borderId="0" applyNumberFormat="0" applyBorder="0" applyAlignment="0" applyProtection="0">
      <alignment vertical="center"/>
    </xf>
    <xf numFmtId="0" fontId="55"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5" fillId="25" borderId="0" applyNumberFormat="0" applyBorder="0" applyAlignment="0" applyProtection="0">
      <alignment vertical="center"/>
    </xf>
    <xf numFmtId="0" fontId="55"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5" fillId="29" borderId="0" applyNumberFormat="0" applyBorder="0" applyAlignment="0" applyProtection="0">
      <alignment vertical="center"/>
    </xf>
    <xf numFmtId="0" fontId="55"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5" fillId="33" borderId="0" applyNumberFormat="0" applyBorder="0" applyAlignment="0" applyProtection="0">
      <alignment vertical="center"/>
    </xf>
    <xf numFmtId="0" fontId="28" fillId="0" borderId="0"/>
    <xf numFmtId="0" fontId="28" fillId="0" borderId="0">
      <alignment vertical="center"/>
    </xf>
    <xf numFmtId="0" fontId="28" fillId="0" borderId="0">
      <alignment vertical="center"/>
    </xf>
    <xf numFmtId="0" fontId="28" fillId="0" borderId="0"/>
    <xf numFmtId="0" fontId="12" fillId="0" borderId="0">
      <alignment vertical="top"/>
      <protection locked="0"/>
    </xf>
    <xf numFmtId="0" fontId="0" fillId="0" borderId="0"/>
    <xf numFmtId="0" fontId="0" fillId="0" borderId="0"/>
    <xf numFmtId="0" fontId="13" fillId="0" borderId="0"/>
    <xf numFmtId="0" fontId="13" fillId="0" borderId="0"/>
    <xf numFmtId="180" fontId="12" fillId="0" borderId="7">
      <alignment horizontal="right" vertical="center"/>
    </xf>
    <xf numFmtId="0" fontId="13" fillId="0" borderId="0"/>
    <xf numFmtId="181" fontId="12" fillId="0" borderId="7">
      <alignment horizontal="right" vertical="center"/>
    </xf>
    <xf numFmtId="49" fontId="12" fillId="0" borderId="7">
      <alignment horizontal="left" vertical="center" wrapText="1"/>
    </xf>
  </cellStyleXfs>
  <cellXfs count="394">
    <xf numFmtId="0" fontId="0" fillId="0" borderId="0" xfId="0"/>
    <xf numFmtId="0" fontId="1" fillId="0" borderId="0" xfId="0" applyFont="1" applyFill="1" applyBorder="1" applyAlignment="1"/>
    <xf numFmtId="0" fontId="2"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7" xfId="0" applyFont="1" applyFill="1" applyBorder="1" applyAlignment="1" applyProtection="1">
      <alignment horizontal="left" vertical="center" wrapText="1"/>
      <protection locked="0"/>
    </xf>
    <xf numFmtId="49" fontId="4" fillId="0" borderId="7" xfId="61" applyFont="1">
      <alignment horizontal="left" vertical="center" wrapText="1"/>
    </xf>
    <xf numFmtId="181" fontId="7" fillId="0" borderId="7" xfId="60" applyFont="1">
      <alignment horizontal="right" vertical="center"/>
    </xf>
    <xf numFmtId="4" fontId="2" fillId="0" borderId="8" xfId="0" applyNumberFormat="1" applyFont="1" applyFill="1" applyBorder="1" applyAlignment="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181" fontId="8" fillId="0" borderId="7" xfId="60" applyNumberFormat="1" applyFont="1" applyBorder="1">
      <alignment horizontal="right" vertical="center"/>
    </xf>
    <xf numFmtId="0" fontId="9"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10"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1" fillId="0" borderId="7" xfId="0" applyFont="1" applyFill="1" applyBorder="1" applyAlignment="1">
      <alignment horizontal="left" vertical="center" wrapText="1"/>
    </xf>
    <xf numFmtId="0" fontId="4" fillId="0" borderId="7" xfId="0" applyFont="1" applyFill="1" applyBorder="1" applyAlignment="1">
      <alignment horizontal="left" vertical="center" wrapText="1"/>
    </xf>
    <xf numFmtId="181" fontId="8"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1" fontId="8" fillId="0" borderId="4" xfId="0" applyNumberFormat="1" applyFont="1" applyFill="1" applyBorder="1" applyAlignment="1">
      <alignment horizontal="right" vertical="center"/>
    </xf>
    <xf numFmtId="0" fontId="12" fillId="0" borderId="0" xfId="59" applyFont="1" applyFill="1" applyAlignment="1">
      <alignment vertical="center"/>
    </xf>
    <xf numFmtId="0" fontId="13" fillId="0" borderId="0" xfId="59" applyFill="1" applyAlignment="1">
      <alignment vertical="center"/>
    </xf>
    <xf numFmtId="0" fontId="14" fillId="0" borderId="0" xfId="59" applyNumberFormat="1" applyFont="1" applyFill="1" applyBorder="1" applyAlignment="1" applyProtection="1">
      <alignment horizontal="right" vertical="center"/>
    </xf>
    <xf numFmtId="0" fontId="15" fillId="0" borderId="0" xfId="59" applyNumberFormat="1" applyFont="1" applyFill="1" applyBorder="1" applyAlignment="1" applyProtection="1">
      <alignment horizontal="center" vertical="center"/>
    </xf>
    <xf numFmtId="0" fontId="16" fillId="0" borderId="0" xfId="59" applyNumberFormat="1" applyFont="1" applyFill="1" applyBorder="1" applyAlignment="1" applyProtection="1">
      <alignment horizontal="left" vertical="center"/>
    </xf>
    <xf numFmtId="0" fontId="17" fillId="0" borderId="0" xfId="59" applyNumberFormat="1" applyFont="1" applyFill="1" applyBorder="1" applyAlignment="1" applyProtection="1">
      <alignment horizontal="left" vertical="center"/>
    </xf>
    <xf numFmtId="0" fontId="18" fillId="0" borderId="9" xfId="51" applyFont="1" applyFill="1" applyBorder="1" applyAlignment="1">
      <alignment horizontal="center" vertical="center" wrapText="1"/>
    </xf>
    <xf numFmtId="0" fontId="18" fillId="0" borderId="10" xfId="51" applyFont="1" applyFill="1" applyBorder="1" applyAlignment="1">
      <alignment horizontal="center" vertical="center" wrapText="1"/>
    </xf>
    <xf numFmtId="0" fontId="18" fillId="0" borderId="11" xfId="51" applyFont="1" applyFill="1" applyBorder="1" applyAlignment="1">
      <alignment horizontal="center" vertical="center" wrapText="1"/>
    </xf>
    <xf numFmtId="0" fontId="18" fillId="0" borderId="12" xfId="51" applyFont="1" applyFill="1" applyBorder="1" applyAlignment="1">
      <alignment horizontal="center" vertical="center" wrapText="1"/>
    </xf>
    <xf numFmtId="0" fontId="18" fillId="0" borderId="13"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8" fillId="0" borderId="8" xfId="51" applyFont="1" applyFill="1" applyBorder="1" applyAlignment="1">
      <alignment horizontal="center" vertical="center" wrapText="1"/>
    </xf>
    <xf numFmtId="0" fontId="13" fillId="0" borderId="8" xfId="59" applyFill="1" applyBorder="1" applyAlignment="1">
      <alignment vertical="center"/>
    </xf>
    <xf numFmtId="0" fontId="18" fillId="0" borderId="8" xfId="51" applyFont="1" applyFill="1" applyBorder="1" applyAlignment="1">
      <alignment vertical="center" wrapText="1"/>
    </xf>
    <xf numFmtId="0" fontId="18" fillId="0" borderId="8" xfId="51" applyFont="1" applyFill="1" applyBorder="1" applyAlignment="1">
      <alignment horizontal="left" vertical="center" wrapText="1" indent="1"/>
    </xf>
    <xf numFmtId="0" fontId="14" fillId="0" borderId="8" xfId="51" applyFont="1" applyFill="1" applyBorder="1" applyAlignment="1">
      <alignment horizontal="center" vertical="center" wrapText="1"/>
    </xf>
    <xf numFmtId="0" fontId="13" fillId="0" borderId="0" xfId="53" applyFont="1" applyFill="1" applyBorder="1" applyAlignment="1" applyProtection="1">
      <alignment vertical="center"/>
    </xf>
    <xf numFmtId="0" fontId="12"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19"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protection locked="0"/>
    </xf>
    <xf numFmtId="0" fontId="12"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20" fillId="0" borderId="0" xfId="53" applyFont="1" applyFill="1" applyBorder="1" applyAlignment="1" applyProtection="1">
      <alignment vertical="top"/>
      <protection locked="0"/>
    </xf>
    <xf numFmtId="0" fontId="13" fillId="0" borderId="0" xfId="53" applyFont="1" applyFill="1" applyBorder="1" applyAlignment="1" applyProtection="1"/>
    <xf numFmtId="0" fontId="21"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9"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20" fillId="0" borderId="0" xfId="53" applyFont="1" applyFill="1" applyBorder="1" applyAlignment="1" applyProtection="1"/>
    <xf numFmtId="0" fontId="12"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20" fillId="0" borderId="14" xfId="53" applyFont="1" applyFill="1" applyBorder="1" applyAlignment="1" applyProtection="1">
      <alignment horizontal="center" vertical="center"/>
    </xf>
    <xf numFmtId="0" fontId="20"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12" fillId="0" borderId="15" xfId="0" applyFont="1" applyFill="1" applyBorder="1" applyAlignment="1" applyProtection="1">
      <alignment vertical="center" readingOrder="1"/>
      <protection locked="0"/>
    </xf>
    <xf numFmtId="0" fontId="12" fillId="0" borderId="16" xfId="0" applyFont="1" applyFill="1" applyBorder="1" applyAlignment="1" applyProtection="1">
      <alignment vertical="center" readingOrder="1"/>
      <protection locked="0"/>
    </xf>
    <xf numFmtId="0" fontId="12" fillId="0" borderId="17" xfId="0" applyFont="1" applyFill="1" applyBorder="1" applyAlignment="1" applyProtection="1">
      <alignment vertical="center" readingOrder="1"/>
      <protection locked="0"/>
    </xf>
    <xf numFmtId="0" fontId="12" fillId="0" borderId="7" xfId="53" applyFont="1" applyFill="1" applyBorder="1" applyAlignment="1" applyProtection="1">
      <alignment horizontal="right" vertical="center"/>
      <protection locked="0"/>
    </xf>
    <xf numFmtId="0" fontId="22" fillId="0" borderId="0" xfId="0" applyFont="1" applyFill="1" applyAlignment="1">
      <alignment vertical="center"/>
    </xf>
    <xf numFmtId="0" fontId="23"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2"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2" fillId="0" borderId="0" xfId="53" applyFont="1" applyFill="1" applyBorder="1" applyAlignment="1" applyProtection="1">
      <alignment vertical="top" wrapText="1"/>
      <protection locked="0"/>
    </xf>
    <xf numFmtId="0" fontId="13"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19"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protection locked="0"/>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20" fillId="0" borderId="8" xfId="53" applyFont="1" applyFill="1" applyBorder="1" applyAlignment="1" applyProtection="1">
      <alignment horizontal="center" vertical="center" wrapText="1"/>
      <protection locked="0"/>
    </xf>
    <xf numFmtId="0" fontId="5" fillId="0" borderId="13" xfId="53" applyFont="1" applyFill="1" applyBorder="1" applyAlignment="1" applyProtection="1">
      <alignment horizontal="center" vertical="center" wrapText="1"/>
    </xf>
    <xf numFmtId="0" fontId="12" fillId="0" borderId="8" xfId="53" applyFont="1" applyFill="1" applyBorder="1" applyAlignment="1" applyProtection="1">
      <alignment vertical="top"/>
      <protection locked="0"/>
    </xf>
    <xf numFmtId="182" fontId="4" fillId="0" borderId="8" xfId="53" applyNumberFormat="1" applyFont="1" applyFill="1" applyBorder="1" applyAlignment="1" applyProtection="1">
      <alignment horizontal="right" vertical="center"/>
      <protection locked="0"/>
    </xf>
    <xf numFmtId="0" fontId="4" fillId="0" borderId="8" xfId="53" applyFont="1" applyFill="1" applyBorder="1" applyAlignment="1" applyProtection="1">
      <alignment horizontal="left" vertical="center"/>
      <protection locked="0"/>
    </xf>
    <xf numFmtId="0" fontId="4" fillId="0" borderId="8" xfId="53" applyFont="1" applyFill="1" applyBorder="1" applyAlignment="1" applyProtection="1">
      <alignment horizontal="center" vertical="center"/>
      <protection locked="0"/>
    </xf>
    <xf numFmtId="182" fontId="4" fillId="0" borderId="8" xfId="53" applyNumberFormat="1" applyFont="1" applyFill="1" applyBorder="1" applyAlignment="1" applyProtection="1">
      <alignment horizontal="right" vertical="center"/>
    </xf>
    <xf numFmtId="0" fontId="4" fillId="0" borderId="8" xfId="53" applyFont="1" applyFill="1" applyBorder="1" applyAlignment="1" applyProtection="1">
      <alignment horizontal="left" vertical="center" wrapText="1"/>
    </xf>
    <xf numFmtId="182" fontId="4" fillId="0" borderId="8" xfId="53" applyNumberFormat="1" applyFont="1" applyFill="1" applyBorder="1" applyAlignment="1" applyProtection="1">
      <alignment vertical="center"/>
      <protection locked="0"/>
    </xf>
    <xf numFmtId="0" fontId="6" fillId="0" borderId="8" xfId="53" applyFont="1" applyFill="1" applyBorder="1" applyAlignment="1" applyProtection="1">
      <alignment horizontal="center" vertical="center"/>
    </xf>
    <xf numFmtId="182" fontId="13" fillId="0" borderId="8" xfId="53" applyNumberFormat="1" applyFont="1" applyFill="1" applyBorder="1" applyAlignment="1" applyProtection="1"/>
    <xf numFmtId="182" fontId="12" fillId="0" borderId="8" xfId="53" applyNumberFormat="1" applyFont="1" applyFill="1" applyBorder="1" applyAlignment="1" applyProtection="1">
      <alignment vertical="top"/>
      <protection locked="0"/>
    </xf>
    <xf numFmtId="0" fontId="12" fillId="0" borderId="0" xfId="53" applyFont="1" applyFill="1" applyBorder="1" applyAlignment="1" applyProtection="1">
      <alignment horizontal="center" vertical="center"/>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3"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4" xfId="53" applyFont="1" applyFill="1" applyBorder="1" applyAlignment="1" applyProtection="1">
      <alignment horizontal="center" vertical="center" wrapText="1"/>
    </xf>
    <xf numFmtId="0" fontId="5" fillId="0" borderId="0" xfId="53" applyFont="1" applyFill="1" applyBorder="1" applyAlignment="1" applyProtection="1">
      <alignment horizontal="center" vertical="center" wrapText="1"/>
    </xf>
    <xf numFmtId="0" fontId="20" fillId="0" borderId="20" xfId="53" applyFont="1" applyFill="1" applyBorder="1" applyAlignment="1" applyProtection="1">
      <alignment horizontal="center" vertical="center" wrapText="1"/>
      <protection locked="0"/>
    </xf>
    <xf numFmtId="0" fontId="5" fillId="0" borderId="23" xfId="53" applyFont="1" applyFill="1" applyBorder="1" applyAlignment="1" applyProtection="1">
      <alignment horizontal="center" vertical="center" wrapText="1"/>
    </xf>
    <xf numFmtId="0" fontId="20" fillId="0" borderId="23"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protection locked="0"/>
    </xf>
    <xf numFmtId="0" fontId="12" fillId="0" borderId="8" xfId="53" applyFont="1" applyFill="1" applyBorder="1" applyAlignment="1" applyProtection="1">
      <alignment horizontal="center" vertical="center"/>
      <protection locked="0"/>
    </xf>
    <xf numFmtId="49" fontId="7" fillId="0" borderId="7" xfId="61" applyFont="1" applyAlignment="1">
      <alignment horizontal="center" vertical="center" wrapText="1"/>
    </xf>
    <xf numFmtId="49" fontId="4" fillId="0" borderId="7" xfId="61" applyFont="1" applyAlignment="1">
      <alignment horizontal="center" vertical="center" wrapText="1"/>
    </xf>
    <xf numFmtId="180" fontId="4" fillId="0" borderId="7" xfId="58" applyFont="1" applyAlignment="1">
      <alignment horizontal="center" vertical="center"/>
    </xf>
    <xf numFmtId="181" fontId="4" fillId="0" borderId="7" xfId="60" applyFont="1" applyAlignment="1">
      <alignment horizontal="center" vertical="center"/>
    </xf>
    <xf numFmtId="0" fontId="4" fillId="0" borderId="8" xfId="53" applyFont="1" applyFill="1" applyBorder="1" applyAlignment="1" applyProtection="1">
      <alignment horizontal="center" vertical="center" wrapText="1"/>
    </xf>
    <xf numFmtId="182" fontId="4" fillId="0" borderId="24" xfId="53" applyNumberFormat="1" applyFont="1" applyFill="1" applyBorder="1" applyAlignment="1" applyProtection="1">
      <alignment horizontal="right" vertical="center"/>
      <protection locked="0"/>
    </xf>
    <xf numFmtId="0" fontId="12" fillId="0" borderId="0" xfId="53" applyFont="1" applyFill="1" applyBorder="1" applyAlignment="1" applyProtection="1"/>
    <xf numFmtId="49" fontId="13" fillId="0" borderId="0" xfId="53" applyNumberFormat="1" applyFont="1" applyFill="1" applyBorder="1" applyAlignment="1" applyProtection="1"/>
    <xf numFmtId="49" fontId="24" fillId="0" borderId="0" xfId="53" applyNumberFormat="1" applyFont="1" applyFill="1" applyBorder="1" applyAlignment="1" applyProtection="1"/>
    <xf numFmtId="0" fontId="24"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3" fillId="0" borderId="2" xfId="53" applyFont="1" applyFill="1" applyBorder="1" applyAlignment="1" applyProtection="1">
      <alignment horizontal="center" vertical="center"/>
    </xf>
    <xf numFmtId="0" fontId="13" fillId="0" borderId="3" xfId="53" applyFont="1" applyFill="1" applyBorder="1" applyAlignment="1" applyProtection="1">
      <alignment horizontal="center" vertical="center"/>
    </xf>
    <xf numFmtId="0" fontId="13" fillId="0" borderId="4" xfId="53" applyFont="1" applyFill="1" applyBorder="1" applyAlignment="1" applyProtection="1">
      <alignment horizontal="center" vertical="center"/>
    </xf>
    <xf numFmtId="49" fontId="12" fillId="0" borderId="0" xfId="53" applyNumberFormat="1" applyFont="1" applyFill="1" applyBorder="1" applyAlignment="1" applyProtection="1"/>
    <xf numFmtId="49" fontId="12"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0" borderId="0" xfId="53" applyFont="1" applyFill="1" applyBorder="1" applyAlignment="1" applyProtection="1"/>
    <xf numFmtId="0" fontId="4" fillId="2" borderId="0" xfId="53" applyFont="1" applyFill="1" applyBorder="1" applyAlignment="1" applyProtection="1">
      <alignment horizontal="left" vertical="center" wrapText="1"/>
    </xf>
    <xf numFmtId="0" fontId="25" fillId="2" borderId="0" xfId="53" applyFont="1" applyFill="1" applyBorder="1" applyAlignment="1" applyProtection="1">
      <alignment horizontal="center" vertical="center" wrapText="1"/>
    </xf>
    <xf numFmtId="0" fontId="25" fillId="0"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6" fillId="2" borderId="3" xfId="53" applyFont="1" applyFill="1" applyBorder="1" applyAlignment="1" applyProtection="1">
      <alignment horizontal="left" vertical="center" wrapText="1"/>
    </xf>
    <xf numFmtId="0" fontId="26" fillId="0" borderId="3" xfId="53" applyFont="1" applyFill="1" applyBorder="1" applyAlignment="1" applyProtection="1">
      <alignment horizontal="left" vertical="center" wrapText="1"/>
    </xf>
    <xf numFmtId="0" fontId="26" fillId="2" borderId="4" xfId="53" applyFont="1" applyFill="1" applyBorder="1" applyAlignment="1" applyProtection="1">
      <alignment horizontal="left" vertical="center" wrapText="1"/>
    </xf>
    <xf numFmtId="0" fontId="5" fillId="0" borderId="2" xfId="53" applyFont="1" applyFill="1" applyBorder="1" applyAlignment="1" applyProtection="1">
      <alignment horizontal="center" vertical="center" wrapText="1"/>
    </xf>
    <xf numFmtId="0" fontId="4" fillId="0" borderId="1" xfId="53" applyFont="1" applyFill="1" applyBorder="1" applyAlignment="1" applyProtection="1">
      <alignment horizontal="center" vertical="center" wrapText="1"/>
    </xf>
    <xf numFmtId="49" fontId="4" fillId="0" borderId="7" xfId="53" applyNumberFormat="1" applyFont="1" applyFill="1" applyBorder="1" applyAlignment="1" applyProtection="1">
      <alignment horizontal="center" vertical="center" wrapText="1"/>
    </xf>
    <xf numFmtId="49" fontId="4" fillId="0" borderId="2" xfId="53" applyNumberFormat="1" applyFont="1" applyFill="1" applyBorder="1" applyAlignment="1" applyProtection="1">
      <alignment horizontal="left" vertical="center" wrapText="1"/>
    </xf>
    <xf numFmtId="49" fontId="4" fillId="0" borderId="3" xfId="53" applyNumberFormat="1" applyFont="1" applyFill="1" applyBorder="1" applyAlignment="1" applyProtection="1">
      <alignment horizontal="left" vertical="center" wrapText="1"/>
    </xf>
    <xf numFmtId="0" fontId="4" fillId="0" borderId="3" xfId="53" applyFont="1" applyFill="1" applyBorder="1" applyAlignment="1" applyProtection="1">
      <alignment horizontal="left" vertical="center" wrapText="1"/>
    </xf>
    <xf numFmtId="49" fontId="4" fillId="0" borderId="4" xfId="53" applyNumberFormat="1" applyFont="1" applyFill="1" applyBorder="1" applyAlignment="1" applyProtection="1">
      <alignment horizontal="left" vertical="center" wrapText="1"/>
    </xf>
    <xf numFmtId="49" fontId="4" fillId="0" borderId="7" xfId="53" applyNumberFormat="1" applyFont="1" applyFill="1" applyBorder="1" applyAlignment="1" applyProtection="1">
      <alignment vertical="center" wrapText="1"/>
    </xf>
    <xf numFmtId="0" fontId="4" fillId="0" borderId="0" xfId="53" applyFont="1" applyFill="1" applyBorder="1" applyAlignment="1" applyProtection="1">
      <alignment wrapText="1"/>
    </xf>
    <xf numFmtId="0" fontId="4" fillId="0" borderId="5" xfId="53" applyFont="1" applyFill="1" applyBorder="1" applyAlignment="1" applyProtection="1">
      <alignment horizontal="center" vertical="center" wrapText="1"/>
    </xf>
    <xf numFmtId="49" fontId="4" fillId="0" borderId="1" xfId="53" applyNumberFormat="1" applyFont="1" applyFill="1" applyBorder="1" applyAlignment="1" applyProtection="1">
      <alignment horizontal="center" vertical="center" wrapText="1"/>
    </xf>
    <xf numFmtId="49" fontId="4" fillId="0" borderId="14" xfId="53" applyNumberFormat="1" applyFont="1" applyFill="1" applyBorder="1" applyAlignment="1" applyProtection="1">
      <alignment horizontal="left" vertical="center" wrapText="1"/>
    </xf>
    <xf numFmtId="49" fontId="4" fillId="0" borderId="22" xfId="53" applyNumberFormat="1" applyFont="1" applyFill="1" applyBorder="1" applyAlignment="1" applyProtection="1">
      <alignment horizontal="left" vertical="center" wrapText="1"/>
    </xf>
    <xf numFmtId="0" fontId="4" fillId="0" borderId="22" xfId="53" applyFont="1" applyFill="1" applyBorder="1" applyAlignment="1" applyProtection="1">
      <alignment horizontal="left" vertical="center" wrapText="1"/>
    </xf>
    <xf numFmtId="49" fontId="4" fillId="0" borderId="19" xfId="53" applyNumberFormat="1" applyFont="1" applyFill="1" applyBorder="1" applyAlignment="1" applyProtection="1">
      <alignment horizontal="left" vertical="center" wrapText="1"/>
    </xf>
    <xf numFmtId="49" fontId="4" fillId="0" borderId="1" xfId="53" applyNumberFormat="1" applyFont="1" applyFill="1" applyBorder="1" applyAlignment="1" applyProtection="1">
      <alignment vertical="center" wrapText="1"/>
    </xf>
    <xf numFmtId="49" fontId="4" fillId="0" borderId="8" xfId="53" applyNumberFormat="1" applyFont="1" applyFill="1" applyBorder="1" applyAlignment="1" applyProtection="1">
      <alignment horizontal="center" vertical="center" wrapText="1"/>
    </xf>
    <xf numFmtId="0" fontId="4" fillId="0" borderId="8" xfId="53" applyFont="1" applyFill="1" applyBorder="1" applyAlignment="1" applyProtection="1">
      <alignment vertical="center" wrapText="1"/>
    </xf>
    <xf numFmtId="0" fontId="26" fillId="0" borderId="8" xfId="53" applyFont="1" applyFill="1" applyBorder="1" applyAlignment="1" applyProtection="1">
      <alignment horizontal="left" vertical="center" wrapText="1"/>
    </xf>
    <xf numFmtId="0" fontId="12" fillId="0" borderId="8" xfId="53" applyFont="1" applyFill="1" applyBorder="1" applyAlignment="1" applyProtection="1">
      <alignment horizontal="center" vertical="center" wrapText="1"/>
    </xf>
    <xf numFmtId="182" fontId="4" fillId="0" borderId="8" xfId="53" applyNumberFormat="1" applyFont="1" applyFill="1" applyBorder="1" applyAlignment="1" applyProtection="1">
      <alignment horizontal="right" vertical="center" wrapText="1"/>
      <protection locked="0"/>
    </xf>
    <xf numFmtId="49" fontId="4" fillId="0" borderId="8" xfId="53" applyNumberFormat="1" applyFont="1" applyFill="1" applyBorder="1" applyAlignment="1" applyProtection="1">
      <alignment horizontal="left" vertical="center" wrapText="1"/>
    </xf>
    <xf numFmtId="0" fontId="4" fillId="0" borderId="8" xfId="53" applyFont="1" applyFill="1" applyBorder="1" applyAlignment="1" applyProtection="1">
      <alignment wrapText="1"/>
    </xf>
    <xf numFmtId="182" fontId="4" fillId="0" borderId="8" xfId="53" applyNumberFormat="1" applyFont="1" applyFill="1" applyBorder="1" applyAlignment="1" applyProtection="1">
      <alignment horizontal="right" vertical="center" wrapText="1"/>
    </xf>
    <xf numFmtId="182" fontId="4" fillId="0" borderId="8" xfId="53" applyNumberFormat="1" applyFont="1" applyFill="1" applyBorder="1" applyAlignment="1" applyProtection="1">
      <alignment vertical="center" wrapText="1"/>
    </xf>
    <xf numFmtId="0" fontId="26" fillId="0" borderId="25" xfId="53" applyFont="1" applyFill="1" applyBorder="1" applyAlignment="1" applyProtection="1">
      <alignment horizontal="left" vertical="center" wrapText="1"/>
    </xf>
    <xf numFmtId="49" fontId="4" fillId="0" borderId="14" xfId="53" applyNumberFormat="1" applyFont="1" applyFill="1" applyBorder="1" applyAlignment="1" applyProtection="1">
      <alignment horizontal="center" vertical="center" wrapText="1"/>
    </xf>
    <xf numFmtId="0" fontId="4" fillId="0" borderId="19" xfId="53" applyFont="1" applyFill="1" applyBorder="1" applyAlignment="1" applyProtection="1">
      <alignment horizontal="center" vertical="center" wrapText="1"/>
    </xf>
    <xf numFmtId="0" fontId="4" fillId="0" borderId="14" xfId="53" applyFont="1" applyFill="1" applyBorder="1" applyAlignment="1" applyProtection="1">
      <alignment horizontal="center" vertical="center" wrapText="1"/>
    </xf>
    <xf numFmtId="49" fontId="4" fillId="0" borderId="19" xfId="53" applyNumberFormat="1" applyFont="1" applyFill="1" applyBorder="1" applyAlignment="1" applyProtection="1">
      <alignment horizontal="center" vertical="center" wrapText="1"/>
    </xf>
    <xf numFmtId="49" fontId="4" fillId="0" borderId="7" xfId="53" applyNumberFormat="1" applyFont="1" applyFill="1" applyBorder="1" applyAlignment="1" applyProtection="1">
      <alignment horizontal="center" vertical="center" wrapText="1"/>
      <protection locked="0"/>
    </xf>
    <xf numFmtId="0" fontId="4" fillId="0" borderId="18" xfId="53" applyFont="1" applyFill="1" applyBorder="1" applyAlignment="1" applyProtection="1">
      <alignment horizontal="center" vertical="center" wrapText="1"/>
    </xf>
    <xf numFmtId="0" fontId="4" fillId="0" borderId="24" xfId="53" applyFont="1" applyFill="1" applyBorder="1" applyAlignment="1" applyProtection="1">
      <alignment horizontal="center" vertical="center" wrapText="1"/>
    </xf>
    <xf numFmtId="0" fontId="27" fillId="0" borderId="8" xfId="53" applyFont="1" applyFill="1" applyBorder="1" applyAlignment="1" applyProtection="1">
      <alignment vertical="center" wrapText="1"/>
      <protection locked="0"/>
    </xf>
    <xf numFmtId="49" fontId="4" fillId="0" borderId="8" xfId="53" applyNumberFormat="1" applyFont="1" applyFill="1" applyBorder="1" applyAlignment="1" applyProtection="1">
      <alignment horizontal="center" vertical="center" wrapText="1"/>
      <protection locked="0"/>
    </xf>
    <xf numFmtId="49" fontId="4" fillId="0" borderId="11" xfId="53" applyNumberFormat="1" applyFont="1" applyFill="1" applyBorder="1" applyAlignment="1" applyProtection="1">
      <alignment horizontal="center" vertical="center" wrapText="1"/>
      <protection locked="0"/>
    </xf>
    <xf numFmtId="0" fontId="4" fillId="0" borderId="26" xfId="53" applyFont="1" applyFill="1" applyBorder="1" applyAlignment="1" applyProtection="1">
      <alignment horizontal="center" vertical="center" wrapText="1"/>
    </xf>
    <xf numFmtId="0" fontId="4" fillId="0" borderId="27" xfId="53" applyFont="1" applyFill="1" applyBorder="1" applyAlignment="1" applyProtection="1">
      <alignment horizontal="center" vertical="center" wrapText="1"/>
    </xf>
    <xf numFmtId="0" fontId="12" fillId="0" borderId="11" xfId="0" applyFont="1" applyFill="1" applyBorder="1" applyAlignment="1">
      <alignment horizontal="center" vertical="center"/>
    </xf>
    <xf numFmtId="0" fontId="4" fillId="0" borderId="8" xfId="53" applyFont="1" applyFill="1" applyBorder="1" applyAlignment="1" applyProtection="1">
      <alignment horizontal="center" vertical="center" wrapText="1"/>
      <protection locked="0"/>
    </xf>
    <xf numFmtId="49" fontId="12" fillId="0" borderId="8" xfId="0" applyNumberFormat="1" applyFont="1" applyFill="1" applyBorder="1" applyAlignment="1">
      <alignment horizontal="center" vertical="center"/>
    </xf>
    <xf numFmtId="4" fontId="12" fillId="0" borderId="8" xfId="0" applyNumberFormat="1" applyFont="1" applyFill="1" applyBorder="1" applyAlignment="1">
      <alignment horizontal="center" vertical="center"/>
    </xf>
    <xf numFmtId="0" fontId="27" fillId="0" borderId="8" xfId="53" applyFont="1" applyFill="1" applyBorder="1" applyAlignment="1" applyProtection="1">
      <alignment horizontal="center" vertical="center" wrapText="1"/>
    </xf>
    <xf numFmtId="0" fontId="27" fillId="0" borderId="8" xfId="53" applyFont="1" applyFill="1" applyBorder="1" applyAlignment="1" applyProtection="1">
      <alignment horizontal="center" vertical="center"/>
    </xf>
    <xf numFmtId="0" fontId="27" fillId="0" borderId="8" xfId="53" applyFont="1" applyFill="1" applyBorder="1" applyAlignment="1" applyProtection="1">
      <alignment vertical="center"/>
    </xf>
    <xf numFmtId="0" fontId="4" fillId="0" borderId="10" xfId="53" applyFont="1" applyFill="1" applyBorder="1" applyAlignment="1" applyProtection="1">
      <alignment horizontal="center" vertical="center" wrapText="1"/>
    </xf>
    <xf numFmtId="0" fontId="4" fillId="0" borderId="12" xfId="53" applyFont="1" applyFill="1" applyBorder="1" applyAlignment="1" applyProtection="1">
      <alignment horizontal="center" vertical="center" wrapText="1"/>
    </xf>
    <xf numFmtId="0" fontId="12" fillId="0" borderId="10" xfId="0" applyFont="1" applyFill="1" applyBorder="1" applyAlignment="1">
      <alignment horizontal="center" vertical="center"/>
    </xf>
    <xf numFmtId="0" fontId="12" fillId="0" borderId="10" xfId="0" applyFont="1" applyFill="1" applyBorder="1" applyAlignment="1">
      <alignment horizontal="center" vertical="center" wrapText="1"/>
    </xf>
    <xf numFmtId="0" fontId="7" fillId="0" borderId="8" xfId="53" applyFont="1" applyFill="1" applyBorder="1" applyAlignment="1" applyProtection="1">
      <alignment horizontal="center" vertical="center" wrapText="1"/>
      <protection locked="0"/>
    </xf>
    <xf numFmtId="0" fontId="4" fillId="0" borderId="8" xfId="53" applyFont="1" applyFill="1" applyBorder="1" applyAlignment="1" applyProtection="1">
      <alignment vertical="center" wrapText="1"/>
      <protection locked="0"/>
    </xf>
    <xf numFmtId="0" fontId="12" fillId="0" borderId="28" xfId="0" applyFont="1" applyFill="1" applyBorder="1" applyAlignment="1">
      <alignment horizontal="center" vertical="center" wrapText="1"/>
    </xf>
    <xf numFmtId="0" fontId="4" fillId="0" borderId="23" xfId="53" applyFont="1" applyFill="1" applyBorder="1" applyAlignment="1" applyProtection="1">
      <alignment horizontal="center" vertical="center" wrapText="1"/>
      <protection locked="0"/>
    </xf>
    <xf numFmtId="49" fontId="16" fillId="0" borderId="8" xfId="56" applyNumberFormat="1" applyFont="1" applyFill="1" applyBorder="1" applyAlignment="1">
      <alignment horizontal="center" vertical="center" wrapText="1"/>
    </xf>
    <xf numFmtId="0" fontId="4" fillId="0" borderId="3" xfId="53" applyFont="1" applyFill="1" applyBorder="1" applyAlignment="1" applyProtection="1">
      <alignment horizontal="center" vertical="center" wrapText="1"/>
      <protection locked="0"/>
    </xf>
    <xf numFmtId="0" fontId="4" fillId="0" borderId="24" xfId="53" applyFont="1" applyFill="1" applyBorder="1" applyAlignment="1" applyProtection="1">
      <alignment vertical="center" wrapText="1"/>
      <protection locked="0"/>
    </xf>
    <xf numFmtId="0" fontId="22" fillId="0" borderId="0" xfId="0" applyFont="1"/>
    <xf numFmtId="49" fontId="7" fillId="0" borderId="7" xfId="61" applyFont="1">
      <alignment horizontal="left" vertical="center" wrapText="1"/>
    </xf>
    <xf numFmtId="43" fontId="13" fillId="0" borderId="0" xfId="53" applyNumberFormat="1" applyFont="1" applyFill="1" applyBorder="1" applyAlignment="1" applyProtection="1"/>
    <xf numFmtId="49" fontId="6" fillId="0" borderId="0" xfId="53" applyNumberFormat="1" applyFont="1" applyFill="1" applyBorder="1" applyAlignment="1" applyProtection="1"/>
    <xf numFmtId="43" fontId="6" fillId="0" borderId="0" xfId="53" applyNumberFormat="1" applyFont="1" applyFill="1" applyBorder="1" applyAlignment="1" applyProtection="1"/>
    <xf numFmtId="43" fontId="6" fillId="0" borderId="0" xfId="53" applyNumberFormat="1" applyFont="1" applyFill="1" applyBorder="1" applyAlignment="1" applyProtection="1">
      <alignment horizontal="right" vertical="center"/>
    </xf>
    <xf numFmtId="43" fontId="10" fillId="0" borderId="0" xfId="53" applyNumberFormat="1" applyFont="1" applyFill="1" applyBorder="1" applyAlignment="1" applyProtection="1">
      <alignment horizontal="center" vertical="center"/>
    </xf>
    <xf numFmtId="0" fontId="5" fillId="0" borderId="0" xfId="53" applyFont="1" applyFill="1" applyBorder="1" applyAlignment="1" applyProtection="1">
      <alignment horizontal="left" vertical="center"/>
    </xf>
    <xf numFmtId="43" fontId="5" fillId="0" borderId="0" xfId="53" applyNumberFormat="1" applyFont="1" applyFill="1" applyBorder="1" applyAlignment="1" applyProtection="1"/>
    <xf numFmtId="43" fontId="6" fillId="0" borderId="0" xfId="53" applyNumberFormat="1" applyFont="1" applyFill="1" applyBorder="1" applyAlignment="1" applyProtection="1">
      <alignment horizontal="right"/>
    </xf>
    <xf numFmtId="43" fontId="5" fillId="0" borderId="8" xfId="53" applyNumberFormat="1" applyFont="1" applyFill="1" applyBorder="1" applyAlignment="1" applyProtection="1">
      <alignment horizontal="center" vertical="center" wrapText="1"/>
      <protection locked="0"/>
    </xf>
    <xf numFmtId="43" fontId="5" fillId="0" borderId="8" xfId="53" applyNumberFormat="1" applyFont="1" applyFill="1" applyBorder="1" applyAlignment="1" applyProtection="1">
      <alignment horizontal="center" vertical="center"/>
    </xf>
    <xf numFmtId="43" fontId="20" fillId="0" borderId="8" xfId="53" applyNumberFormat="1" applyFont="1" applyFill="1" applyBorder="1" applyAlignment="1" applyProtection="1">
      <alignment horizontal="center" vertical="center" wrapText="1"/>
    </xf>
    <xf numFmtId="43" fontId="20" fillId="0" borderId="10" xfId="53" applyNumberFormat="1" applyFont="1" applyFill="1" applyBorder="1" applyAlignment="1" applyProtection="1">
      <alignment horizontal="center" vertical="center" wrapText="1"/>
    </xf>
    <xf numFmtId="43" fontId="17" fillId="0" borderId="8" xfId="55" applyNumberFormat="1" applyFont="1" applyFill="1" applyBorder="1" applyAlignment="1" applyProtection="1">
      <alignment horizontal="center" vertical="center" wrapText="1" readingOrder="1"/>
      <protection locked="0"/>
    </xf>
    <xf numFmtId="43" fontId="6" fillId="0" borderId="8" xfId="53" applyNumberFormat="1" applyFont="1" applyFill="1" applyBorder="1" applyAlignment="1" applyProtection="1">
      <alignment horizontal="center" vertical="center"/>
    </xf>
    <xf numFmtId="0" fontId="4" fillId="0" borderId="13" xfId="53" applyFont="1" applyFill="1" applyBorder="1" applyAlignment="1" applyProtection="1">
      <alignment horizontal="center" vertical="center"/>
    </xf>
    <xf numFmtId="43" fontId="4" fillId="0" borderId="13" xfId="53" applyNumberFormat="1" applyFont="1" applyFill="1" applyBorder="1" applyAlignment="1" applyProtection="1">
      <alignment horizontal="center" vertical="center"/>
    </xf>
    <xf numFmtId="43" fontId="4" fillId="0" borderId="26" xfId="53" applyNumberFormat="1" applyFont="1" applyFill="1" applyBorder="1" applyAlignment="1" applyProtection="1">
      <alignment horizontal="center" vertical="center"/>
    </xf>
    <xf numFmtId="43" fontId="4" fillId="0" borderId="8" xfId="53" applyNumberFormat="1" applyFont="1" applyFill="1" applyBorder="1" applyAlignment="1" applyProtection="1">
      <alignment horizontal="center" vertical="center"/>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49" fontId="5" fillId="0" borderId="8" xfId="53" applyNumberFormat="1" applyFont="1" applyFill="1" applyBorder="1" applyAlignment="1" applyProtection="1">
      <alignment horizontal="center" vertical="center" wrapText="1"/>
    </xf>
    <xf numFmtId="0" fontId="20" fillId="0" borderId="9" xfId="53" applyFont="1" applyFill="1" applyBorder="1" applyAlignment="1" applyProtection="1">
      <alignment horizontal="center" vertical="center" wrapText="1"/>
    </xf>
    <xf numFmtId="0" fontId="20" fillId="0" borderId="13" xfId="53" applyFont="1" applyFill="1" applyBorder="1" applyAlignment="1" applyProtection="1">
      <alignment horizontal="center" vertical="center" wrapText="1"/>
    </xf>
    <xf numFmtId="0" fontId="5" fillId="0" borderId="8" xfId="53" applyNumberFormat="1" applyFont="1" applyFill="1" applyBorder="1" applyAlignment="1" applyProtection="1">
      <alignment horizontal="center" vertical="center"/>
    </xf>
    <xf numFmtId="0" fontId="12" fillId="0" borderId="8" xfId="53" applyFont="1" applyFill="1" applyBorder="1" applyAlignment="1" applyProtection="1"/>
    <xf numFmtId="49" fontId="6" fillId="0" borderId="10" xfId="53" applyNumberFormat="1" applyFont="1" applyFill="1" applyBorder="1" applyAlignment="1" applyProtection="1">
      <alignment horizontal="center" vertical="center" wrapText="1"/>
    </xf>
    <xf numFmtId="49" fontId="6" fillId="0" borderId="11" xfId="53" applyNumberFormat="1" applyFont="1" applyFill="1" applyBorder="1" applyAlignment="1" applyProtection="1">
      <alignment horizontal="center" vertical="center" wrapText="1"/>
    </xf>
    <xf numFmtId="49" fontId="6" fillId="0" borderId="12" xfId="53" applyNumberFormat="1" applyFont="1" applyFill="1" applyBorder="1" applyAlignment="1" applyProtection="1">
      <alignment horizontal="center" vertical="center" wrapText="1"/>
    </xf>
    <xf numFmtId="0" fontId="28" fillId="0" borderId="0" xfId="53" applyFont="1" applyFill="1" applyBorder="1" applyAlignment="1" applyProtection="1">
      <alignment horizontal="center"/>
    </xf>
    <xf numFmtId="0" fontId="28" fillId="0" borderId="0" xfId="53" applyFont="1" applyFill="1" applyBorder="1" applyAlignment="1" applyProtection="1">
      <alignment horizontal="center" wrapText="1"/>
    </xf>
    <xf numFmtId="0" fontId="28" fillId="0" borderId="0" xfId="53" applyFont="1" applyFill="1" applyBorder="1" applyAlignment="1" applyProtection="1">
      <alignment wrapText="1"/>
    </xf>
    <xf numFmtId="0" fontId="28" fillId="0" borderId="0" xfId="53" applyFont="1" applyFill="1" applyBorder="1" applyAlignment="1" applyProtection="1"/>
    <xf numFmtId="0" fontId="13" fillId="0" borderId="0" xfId="53" applyFont="1" applyFill="1" applyBorder="1" applyAlignment="1" applyProtection="1">
      <alignment horizontal="left" wrapText="1"/>
    </xf>
    <xf numFmtId="0" fontId="13" fillId="0" borderId="0" xfId="53" applyFont="1" applyFill="1" applyBorder="1" applyAlignment="1" applyProtection="1">
      <alignment horizontal="center" wrapText="1"/>
    </xf>
    <xf numFmtId="0" fontId="29" fillId="0" borderId="0" xfId="53" applyFont="1" applyFill="1" applyBorder="1" applyAlignment="1" applyProtection="1">
      <alignment horizontal="center" vertical="center" wrapText="1"/>
    </xf>
    <xf numFmtId="0" fontId="13" fillId="0" borderId="0" xfId="53" applyFont="1" applyFill="1" applyBorder="1" applyAlignment="1" applyProtection="1">
      <alignment horizontal="right" wrapText="1"/>
    </xf>
    <xf numFmtId="0" fontId="20" fillId="0" borderId="1" xfId="53" applyFont="1" applyFill="1" applyBorder="1" applyAlignment="1" applyProtection="1">
      <alignment horizontal="center" vertical="center" wrapText="1"/>
    </xf>
    <xf numFmtId="0" fontId="28" fillId="0" borderId="7" xfId="53" applyFont="1" applyFill="1" applyBorder="1" applyAlignment="1" applyProtection="1">
      <alignment horizontal="center" vertical="center" wrapText="1"/>
    </xf>
    <xf numFmtId="0" fontId="28" fillId="0" borderId="2" xfId="53" applyFont="1" applyFill="1" applyBorder="1" applyAlignment="1" applyProtection="1">
      <alignment horizontal="center" vertical="center" wrapText="1"/>
    </xf>
    <xf numFmtId="182" fontId="4" fillId="0" borderId="7" xfId="53" applyNumberFormat="1" applyFont="1" applyFill="1" applyBorder="1" applyAlignment="1" applyProtection="1">
      <alignment horizontal="right" vertical="center"/>
    </xf>
    <xf numFmtId="182" fontId="12" fillId="0" borderId="2" xfId="53" applyNumberFormat="1" applyFont="1" applyFill="1" applyBorder="1" applyAlignment="1" applyProtection="1">
      <alignment horizontal="right" vertical="center"/>
    </xf>
    <xf numFmtId="0" fontId="28" fillId="0" borderId="0" xfId="53" applyFont="1" applyFill="1" applyBorder="1" applyAlignment="1" applyProtection="1">
      <alignment horizontal="left"/>
    </xf>
    <xf numFmtId="0" fontId="6" fillId="0" borderId="0" xfId="53" applyFont="1" applyFill="1" applyBorder="1" applyAlignment="1" applyProtection="1">
      <alignment horizontal="left" vertical="center"/>
    </xf>
    <xf numFmtId="0" fontId="13"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4"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182" fontId="12" fillId="0" borderId="7" xfId="53" applyNumberFormat="1" applyFont="1" applyFill="1" applyBorder="1" applyAlignment="1" applyProtection="1">
      <alignment horizontal="right" vertical="center" wrapText="1"/>
    </xf>
    <xf numFmtId="0" fontId="4" fillId="0" borderId="2" xfId="53" applyFont="1" applyFill="1" applyBorder="1" applyAlignment="1" applyProtection="1">
      <alignment horizontal="left" vertical="center" wrapText="1"/>
    </xf>
    <xf numFmtId="0" fontId="4" fillId="0" borderId="4" xfId="53" applyFont="1" applyFill="1" applyBorder="1" applyAlignment="1" applyProtection="1">
      <alignment horizontal="left" vertical="center" wrapText="1"/>
    </xf>
    <xf numFmtId="49" fontId="30" fillId="0" borderId="0" xfId="53" applyNumberFormat="1" applyFont="1" applyFill="1" applyBorder="1" applyAlignment="1" applyProtection="1"/>
    <xf numFmtId="0" fontId="30" fillId="0" borderId="0" xfId="53" applyFont="1" applyFill="1" applyBorder="1" applyAlignment="1" applyProtection="1"/>
    <xf numFmtId="0" fontId="6" fillId="0" borderId="0" xfId="53" applyFont="1" applyFill="1" applyBorder="1" applyAlignment="1" applyProtection="1">
      <alignment vertical="center"/>
    </xf>
    <xf numFmtId="0" fontId="31" fillId="0" borderId="0" xfId="53" applyFont="1" applyFill="1" applyBorder="1" applyAlignment="1" applyProtection="1">
      <alignment horizontal="center" vertical="center"/>
    </xf>
    <xf numFmtId="0" fontId="26"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2" fillId="0" borderId="7" xfId="53" applyNumberFormat="1" applyFont="1" applyFill="1" applyBorder="1" applyAlignment="1" applyProtection="1">
      <alignment horizontal="right" vertical="center"/>
    </xf>
    <xf numFmtId="182" fontId="13" fillId="0" borderId="7" xfId="53" applyNumberFormat="1" applyFont="1" applyFill="1" applyBorder="1" applyAlignment="1" applyProtection="1">
      <alignment vertical="center"/>
    </xf>
    <xf numFmtId="0" fontId="13" fillId="0" borderId="7" xfId="53" applyFont="1" applyFill="1" applyBorder="1" applyAlignment="1" applyProtection="1">
      <alignment vertical="center"/>
    </xf>
    <xf numFmtId="0" fontId="32" fillId="0" borderId="7" xfId="53" applyFont="1" applyFill="1" applyBorder="1" applyAlignment="1" applyProtection="1">
      <alignment horizontal="center" vertical="center"/>
    </xf>
    <xf numFmtId="0" fontId="32" fillId="0" borderId="7" xfId="53" applyFont="1" applyFill="1" applyBorder="1" applyAlignment="1" applyProtection="1">
      <alignment horizontal="right" vertical="center"/>
    </xf>
    <xf numFmtId="0" fontId="32"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0" fontId="5" fillId="0" borderId="18" xfId="53" applyFont="1" applyFill="1" applyBorder="1" applyAlignment="1" applyProtection="1">
      <alignment horizontal="center" vertical="center" wrapText="1"/>
    </xf>
    <xf numFmtId="0" fontId="4" fillId="0" borderId="29" xfId="53" applyFont="1" applyFill="1" applyBorder="1" applyAlignment="1" applyProtection="1">
      <alignment horizontal="left" vertical="center" wrapText="1"/>
    </xf>
    <xf numFmtId="182" fontId="4" fillId="0" borderId="2" xfId="53" applyNumberFormat="1" applyFont="1" applyFill="1" applyBorder="1" applyAlignment="1" applyProtection="1">
      <alignment horizontal="right" vertical="center"/>
    </xf>
    <xf numFmtId="182" fontId="4" fillId="0" borderId="10" xfId="53" applyNumberFormat="1" applyFont="1" applyFill="1" applyBorder="1" applyAlignment="1" applyProtection="1">
      <alignment horizontal="right" vertical="center"/>
    </xf>
    <xf numFmtId="182" fontId="4" fillId="0" borderId="13" xfId="53" applyNumberFormat="1" applyFont="1" applyFill="1" applyBorder="1" applyAlignment="1" applyProtection="1">
      <alignment horizontal="right" vertical="center"/>
    </xf>
    <xf numFmtId="0" fontId="4" fillId="0" borderId="25" xfId="53" applyFont="1" applyFill="1" applyBorder="1" applyAlignment="1" applyProtection="1">
      <alignment horizontal="left" vertical="center" wrapText="1"/>
    </xf>
    <xf numFmtId="0" fontId="13" fillId="0" borderId="2" xfId="53" applyFont="1" applyFill="1" applyBorder="1" applyAlignment="1" applyProtection="1">
      <alignment horizontal="center" vertical="center" wrapText="1"/>
      <protection locked="0"/>
    </xf>
    <xf numFmtId="0" fontId="13" fillId="0" borderId="4" xfId="53" applyFont="1" applyFill="1" applyBorder="1" applyAlignment="1" applyProtection="1">
      <alignment horizontal="center" vertical="center" wrapText="1"/>
    </xf>
    <xf numFmtId="43" fontId="12" fillId="0" borderId="0" xfId="53" applyNumberFormat="1" applyFont="1" applyFill="1" applyBorder="1" applyAlignment="1" applyProtection="1">
      <alignment vertical="top"/>
      <protection locked="0"/>
    </xf>
    <xf numFmtId="0" fontId="6" fillId="0" borderId="0" xfId="53" applyFont="1" applyFill="1" applyBorder="1" applyAlignment="1" applyProtection="1">
      <alignment horizontal="left" vertical="center"/>
      <protection locked="0"/>
    </xf>
    <xf numFmtId="43" fontId="6" fillId="0" borderId="0" xfId="53" applyNumberFormat="1" applyFont="1" applyFill="1" applyBorder="1" applyAlignment="1" applyProtection="1">
      <protection locked="0"/>
    </xf>
    <xf numFmtId="0" fontId="19" fillId="0" borderId="0" xfId="53" applyFont="1" applyFill="1" applyBorder="1" applyAlignment="1" applyProtection="1">
      <alignment horizontal="center" vertical="center"/>
      <protection locked="0"/>
    </xf>
    <xf numFmtId="43" fontId="10" fillId="0" borderId="0" xfId="53" applyNumberFormat="1" applyFont="1" applyFill="1" applyBorder="1" applyAlignment="1" applyProtection="1">
      <alignment horizontal="center" vertical="center"/>
      <protection locked="0"/>
    </xf>
    <xf numFmtId="43" fontId="5" fillId="0" borderId="0" xfId="53" applyNumberFormat="1" applyFont="1" applyFill="1" applyBorder="1" applyAlignment="1" applyProtection="1">
      <protection locked="0"/>
    </xf>
    <xf numFmtId="43" fontId="6" fillId="0" borderId="0" xfId="53" applyNumberFormat="1" applyFont="1" applyFill="1" applyBorder="1" applyAlignment="1" applyProtection="1">
      <alignment horizontal="right"/>
      <protection locked="0"/>
    </xf>
    <xf numFmtId="0" fontId="13" fillId="0" borderId="1" xfId="53" applyFont="1" applyFill="1" applyBorder="1" applyAlignment="1" applyProtection="1">
      <alignment horizontal="center" vertical="center" wrapText="1"/>
      <protection locked="0"/>
    </xf>
    <xf numFmtId="0" fontId="13" fillId="0" borderId="19" xfId="53" applyFont="1" applyFill="1" applyBorder="1" applyAlignment="1" applyProtection="1">
      <alignment horizontal="center" vertical="center" wrapText="1"/>
      <protection locked="0"/>
    </xf>
    <xf numFmtId="43" fontId="13" fillId="0" borderId="19" xfId="53" applyNumberFormat="1" applyFont="1" applyFill="1" applyBorder="1" applyAlignment="1" applyProtection="1">
      <alignment horizontal="center" vertical="center" wrapText="1"/>
      <protection locked="0"/>
    </xf>
    <xf numFmtId="43" fontId="13" fillId="0" borderId="3" xfId="53" applyNumberFormat="1" applyFont="1" applyFill="1" applyBorder="1" applyAlignment="1" applyProtection="1">
      <alignment horizontal="center" vertical="center" wrapText="1"/>
      <protection locked="0"/>
    </xf>
    <xf numFmtId="43" fontId="13" fillId="0" borderId="3" xfId="53" applyNumberFormat="1" applyFont="1" applyFill="1" applyBorder="1" applyAlignment="1" applyProtection="1">
      <alignment horizontal="center" vertical="center" wrapText="1"/>
    </xf>
    <xf numFmtId="43" fontId="13" fillId="0" borderId="8" xfId="53" applyNumberFormat="1" applyFont="1" applyFill="1" applyBorder="1" applyAlignment="1" applyProtection="1">
      <alignment horizontal="center" vertical="center" wrapText="1"/>
      <protection locked="0"/>
    </xf>
    <xf numFmtId="43" fontId="13" fillId="0" borderId="8" xfId="53" applyNumberFormat="1" applyFont="1" applyFill="1" applyBorder="1" applyAlignment="1" applyProtection="1">
      <alignment horizontal="center" vertical="center" wrapText="1"/>
    </xf>
    <xf numFmtId="0" fontId="13" fillId="0" borderId="5" xfId="53" applyFont="1" applyFill="1" applyBorder="1" applyAlignment="1" applyProtection="1">
      <alignment horizontal="center" vertical="center" wrapText="1"/>
      <protection locked="0"/>
    </xf>
    <xf numFmtId="0" fontId="13" fillId="0" borderId="20" xfId="53" applyFont="1" applyFill="1" applyBorder="1" applyAlignment="1" applyProtection="1">
      <alignment horizontal="center" vertical="center" wrapText="1"/>
      <protection locked="0"/>
    </xf>
    <xf numFmtId="43" fontId="13" fillId="0" borderId="20" xfId="53" applyNumberFormat="1" applyFont="1" applyFill="1" applyBorder="1" applyAlignment="1" applyProtection="1">
      <alignment horizontal="center" vertical="center" wrapText="1"/>
      <protection locked="0"/>
    </xf>
    <xf numFmtId="43" fontId="13" fillId="0" borderId="1" xfId="53" applyNumberFormat="1" applyFont="1" applyFill="1" applyBorder="1" applyAlignment="1" applyProtection="1">
      <alignment horizontal="center" vertical="center" wrapText="1"/>
    </xf>
    <xf numFmtId="43" fontId="13" fillId="0" borderId="2" xfId="53" applyNumberFormat="1" applyFont="1" applyFill="1" applyBorder="1" applyAlignment="1" applyProtection="1">
      <alignment horizontal="center" vertical="center" wrapText="1"/>
    </xf>
    <xf numFmtId="43" fontId="13" fillId="0" borderId="10" xfId="53" applyNumberFormat="1" applyFont="1" applyFill="1" applyBorder="1" applyAlignment="1" applyProtection="1">
      <alignment horizontal="center" vertical="center" wrapText="1"/>
      <protection locked="0"/>
    </xf>
    <xf numFmtId="0" fontId="13" fillId="0" borderId="6" xfId="53" applyFont="1" applyFill="1" applyBorder="1" applyAlignment="1" applyProtection="1">
      <alignment horizontal="center" vertical="center" wrapText="1"/>
    </xf>
    <xf numFmtId="0" fontId="13" fillId="0" borderId="24" xfId="53" applyFont="1" applyFill="1" applyBorder="1" applyAlignment="1" applyProtection="1">
      <alignment horizontal="center" vertical="center" wrapText="1"/>
    </xf>
    <xf numFmtId="43" fontId="13" fillId="0" borderId="24" xfId="53" applyNumberFormat="1" applyFont="1" applyFill="1" applyBorder="1" applyAlignment="1" applyProtection="1">
      <alignment horizontal="center" vertical="center" wrapText="1"/>
    </xf>
    <xf numFmtId="43" fontId="13" fillId="0" borderId="6" xfId="53" applyNumberFormat="1" applyFont="1" applyFill="1" applyBorder="1" applyAlignment="1" applyProtection="1">
      <alignment horizontal="center" vertical="center" wrapText="1"/>
    </xf>
    <xf numFmtId="43" fontId="13" fillId="0" borderId="23" xfId="53" applyNumberFormat="1"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43" fontId="6" fillId="0" borderId="2" xfId="53" applyNumberFormat="1" applyFont="1" applyFill="1" applyBorder="1" applyAlignment="1" applyProtection="1">
      <alignment horizontal="center" vertical="center"/>
    </xf>
    <xf numFmtId="43" fontId="4" fillId="0" borderId="7" xfId="53" applyNumberFormat="1" applyFont="1" applyFill="1" applyBorder="1" applyAlignment="1" applyProtection="1">
      <alignment horizontal="right" vertical="center"/>
    </xf>
    <xf numFmtId="43" fontId="4" fillId="0" borderId="7" xfId="53" applyNumberFormat="1" applyFont="1" applyFill="1" applyBorder="1" applyAlignment="1" applyProtection="1">
      <alignment horizontal="right" vertical="center"/>
      <protection locked="0"/>
    </xf>
    <xf numFmtId="43" fontId="4" fillId="0" borderId="2" xfId="53" applyNumberFormat="1" applyFont="1" applyFill="1" applyBorder="1" applyAlignment="1" applyProtection="1">
      <alignment horizontal="right" vertical="center"/>
      <protection locked="0"/>
    </xf>
    <xf numFmtId="43" fontId="4" fillId="0" borderId="8" xfId="53" applyNumberFormat="1" applyFont="1" applyFill="1" applyBorder="1" applyAlignment="1" applyProtection="1">
      <alignment horizontal="right" vertical="center"/>
      <protection locked="0"/>
    </xf>
    <xf numFmtId="43" fontId="4" fillId="0" borderId="10" xfId="53" applyNumberFormat="1" applyFont="1" applyFill="1" applyBorder="1" applyAlignment="1" applyProtection="1">
      <alignment horizontal="right"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43" fontId="4" fillId="0" borderId="0" xfId="53" applyNumberFormat="1" applyFont="1" applyFill="1" applyBorder="1" applyAlignment="1" applyProtection="1">
      <alignment horizontal="right" vertical="center"/>
      <protection locked="0"/>
    </xf>
    <xf numFmtId="0" fontId="4" fillId="0" borderId="0" xfId="53" applyFont="1" applyFill="1" applyBorder="1" applyAlignment="1" applyProtection="1">
      <alignment horizontal="left"/>
    </xf>
    <xf numFmtId="0" fontId="10" fillId="0" borderId="0" xfId="53" applyFont="1" applyFill="1" applyBorder="1" applyAlignment="1" applyProtection="1">
      <alignment horizontal="center" vertical="top"/>
    </xf>
    <xf numFmtId="181" fontId="33" fillId="0" borderId="7" xfId="60" applyFont="1">
      <alignment horizontal="right" vertical="center"/>
    </xf>
    <xf numFmtId="4" fontId="4" fillId="0" borderId="7" xfId="53" applyNumberFormat="1" applyFont="1" applyFill="1" applyBorder="1" applyAlignment="1" applyProtection="1">
      <alignment horizontal="right" vertical="center"/>
    </xf>
    <xf numFmtId="182" fontId="33" fillId="0" borderId="7" xfId="53" applyNumberFormat="1" applyFont="1" applyFill="1" applyBorder="1" applyAlignment="1" applyProtection="1">
      <alignment horizontal="right" vertical="center"/>
    </xf>
    <xf numFmtId="4" fontId="33" fillId="0" borderId="7" xfId="53" applyNumberFormat="1" applyFont="1" applyFill="1" applyBorder="1" applyAlignment="1" applyProtection="1">
      <alignment horizontal="right" vertical="center"/>
      <protection locked="0"/>
    </xf>
    <xf numFmtId="0" fontId="4" fillId="0" borderId="6" xfId="53" applyFont="1" applyFill="1" applyBorder="1" applyAlignment="1" applyProtection="1">
      <alignment horizontal="left" vertical="center"/>
    </xf>
    <xf numFmtId="4" fontId="33" fillId="0" borderId="18" xfId="53" applyNumberFormat="1" applyFont="1" applyFill="1" applyBorder="1" applyAlignment="1" applyProtection="1">
      <alignment horizontal="right" vertical="center"/>
      <protection locked="0"/>
    </xf>
    <xf numFmtId="182" fontId="13" fillId="0" borderId="7" xfId="53" applyNumberFormat="1" applyFont="1" applyFill="1" applyBorder="1" applyAlignment="1" applyProtection="1"/>
    <xf numFmtId="0" fontId="13" fillId="0" borderId="7" xfId="53" applyFont="1" applyFill="1" applyBorder="1" applyAlignment="1" applyProtection="1"/>
    <xf numFmtId="0" fontId="13" fillId="0" borderId="6" xfId="53" applyFont="1" applyFill="1" applyBorder="1" applyAlignment="1" applyProtection="1"/>
    <xf numFmtId="182" fontId="13" fillId="0" borderId="18" xfId="53" applyNumberFormat="1" applyFont="1" applyFill="1" applyBorder="1" applyAlignment="1" applyProtection="1"/>
    <xf numFmtId="0" fontId="32" fillId="0" borderId="6" xfId="53" applyFont="1" applyFill="1" applyBorder="1" applyAlignment="1" applyProtection="1">
      <alignment horizontal="center" vertical="center"/>
    </xf>
    <xf numFmtId="182" fontId="32" fillId="0" borderId="18" xfId="53" applyNumberFormat="1" applyFont="1" applyFill="1" applyBorder="1" applyAlignment="1" applyProtection="1">
      <alignment horizontal="right" vertical="center"/>
    </xf>
    <xf numFmtId="182" fontId="4" fillId="0" borderId="18" xfId="53" applyNumberFormat="1" applyFont="1" applyFill="1" applyBorder="1" applyAlignment="1" applyProtection="1">
      <alignment horizontal="right" vertical="center"/>
    </xf>
    <xf numFmtId="0" fontId="8"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8"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2" fillId="0" borderId="6" xfId="53" applyFont="1" applyFill="1" applyBorder="1" applyAlignment="1" applyProtection="1">
      <alignment horizontal="center" vertical="center"/>
      <protection locked="0"/>
    </xf>
    <xf numFmtId="182" fontId="32" fillId="0" borderId="7" xfId="53" applyNumberFormat="1" applyFont="1" applyFill="1" applyBorder="1" applyAlignment="1" applyProtection="1">
      <alignment horizontal="right" vertical="center"/>
      <protection locked="0"/>
    </xf>
    <xf numFmtId="0" fontId="21" fillId="0" borderId="0" xfId="0" applyFont="1" applyFill="1" applyBorder="1" applyAlignment="1">
      <alignment vertical="center"/>
    </xf>
    <xf numFmtId="0" fontId="21" fillId="0" borderId="0" xfId="0" applyFont="1" applyFill="1" applyAlignment="1">
      <alignment horizontal="center" vertical="center"/>
    </xf>
    <xf numFmtId="0" fontId="34" fillId="0" borderId="0" xfId="0" applyFont="1" applyFill="1" applyBorder="1" applyAlignment="1">
      <alignment horizontal="center" vertical="center"/>
    </xf>
    <xf numFmtId="0" fontId="35" fillId="0" borderId="8" xfId="0" applyFont="1" applyFill="1" applyBorder="1" applyAlignment="1">
      <alignment horizontal="center" vertical="center"/>
    </xf>
    <xf numFmtId="0" fontId="36" fillId="0" borderId="8" xfId="0" applyFont="1" applyFill="1" applyBorder="1" applyAlignment="1">
      <alignment horizontal="center" vertical="center"/>
    </xf>
    <xf numFmtId="0" fontId="37" fillId="0" borderId="8" xfId="0" applyFont="1" applyBorder="1" applyAlignment="1">
      <alignment horizontal="justify"/>
    </xf>
    <xf numFmtId="0" fontId="37" fillId="0" borderId="8" xfId="0" applyFont="1" applyBorder="1" applyAlignment="1">
      <alignment horizontal="left"/>
    </xf>
    <xf numFmtId="0" fontId="37"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000000"/>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77" customWidth="1"/>
    <col min="2" max="2" width="9.14285714285714" style="386"/>
    <col min="3" max="3" width="88.7142857142857" style="77" customWidth="1"/>
    <col min="4" max="16384" width="9.14285714285714" style="77"/>
  </cols>
  <sheetData>
    <row r="1" s="385" customFormat="1" ht="48" customHeight="1" spans="2:4">
      <c r="B1" s="387"/>
      <c r="C1" s="387"/>
    </row>
    <row r="2" s="77" customFormat="1" ht="27" customHeight="1" spans="2:4">
      <c r="B2" s="388" t="s">
        <v>0</v>
      </c>
      <c r="C2" s="388" t="s">
        <v>1</v>
      </c>
    </row>
    <row r="3" s="77" customFormat="1" customHeight="1" spans="2:4">
      <c r="B3" s="389">
        <v>1</v>
      </c>
      <c r="C3" s="390" t="s">
        <v>2</v>
      </c>
    </row>
    <row r="4" s="77" customFormat="1" customHeight="1" spans="2:4">
      <c r="B4" s="389">
        <v>2</v>
      </c>
      <c r="C4" s="390" t="s">
        <v>3</v>
      </c>
    </row>
    <row r="5" s="77" customFormat="1" customHeight="1" spans="2:4">
      <c r="B5" s="389">
        <v>3</v>
      </c>
      <c r="C5" s="390" t="s">
        <v>4</v>
      </c>
    </row>
    <row r="6" s="77" customFormat="1" customHeight="1" spans="2:4">
      <c r="B6" s="389">
        <v>4</v>
      </c>
      <c r="C6" s="390" t="s">
        <v>5</v>
      </c>
    </row>
    <row r="7" s="77" customFormat="1" customHeight="1" spans="2:4">
      <c r="B7" s="389">
        <v>5</v>
      </c>
      <c r="C7" s="391" t="s">
        <v>6</v>
      </c>
    </row>
    <row r="8" s="77" customFormat="1" customHeight="1" spans="2:4">
      <c r="B8" s="389">
        <v>6</v>
      </c>
      <c r="C8" s="391" t="s">
        <v>7</v>
      </c>
    </row>
    <row r="9" s="77" customFormat="1" customHeight="1" spans="2:4">
      <c r="B9" s="389">
        <v>7</v>
      </c>
      <c r="C9" s="391" t="s">
        <v>8</v>
      </c>
    </row>
    <row r="10" s="77" customFormat="1" customHeight="1" spans="2:4">
      <c r="B10" s="389">
        <v>8</v>
      </c>
      <c r="C10" s="391" t="s">
        <v>9</v>
      </c>
    </row>
    <row r="11" s="77" customFormat="1" customHeight="1" spans="2:4">
      <c r="B11" s="389">
        <v>9</v>
      </c>
      <c r="C11" s="392" t="s">
        <v>10</v>
      </c>
    </row>
    <row r="12" s="77" customFormat="1" customHeight="1" spans="2:4">
      <c r="B12" s="389">
        <v>10</v>
      </c>
      <c r="C12" s="392" t="s">
        <v>11</v>
      </c>
    </row>
    <row r="13" s="77" customFormat="1" customHeight="1" spans="2:4">
      <c r="B13" s="389">
        <v>11</v>
      </c>
      <c r="C13" s="390" t="s">
        <v>12</v>
      </c>
    </row>
    <row r="14" s="77" customFormat="1" customHeight="1" spans="2:4">
      <c r="B14" s="389">
        <v>12</v>
      </c>
      <c r="C14" s="390" t="s">
        <v>13</v>
      </c>
    </row>
    <row r="15" s="77" customFormat="1" customHeight="1" spans="2:4">
      <c r="B15" s="389">
        <v>13</v>
      </c>
      <c r="C15" s="390" t="s">
        <v>14</v>
      </c>
      <c r="D15" s="393"/>
    </row>
    <row r="16" s="77" customFormat="1" customHeight="1" spans="2:4">
      <c r="B16" s="389">
        <v>14</v>
      </c>
      <c r="C16" s="391" t="s">
        <v>15</v>
      </c>
    </row>
    <row r="17" s="77" customFormat="1" customHeight="1" spans="2:3">
      <c r="B17" s="389">
        <v>15</v>
      </c>
      <c r="C17" s="391" t="s">
        <v>16</v>
      </c>
    </row>
    <row r="18" s="77" customFormat="1" customHeight="1" spans="2:3">
      <c r="B18" s="389">
        <v>16</v>
      </c>
      <c r="C18" s="391" t="s">
        <v>17</v>
      </c>
    </row>
    <row r="19" s="77" customFormat="1" customHeight="1" spans="2:3">
      <c r="B19" s="389">
        <v>17</v>
      </c>
      <c r="C19" s="390" t="s">
        <v>18</v>
      </c>
    </row>
    <row r="20" s="77" customFormat="1" customHeight="1" spans="2:3">
      <c r="B20" s="389">
        <v>18</v>
      </c>
      <c r="C20" s="390" t="s">
        <v>19</v>
      </c>
    </row>
    <row r="21" s="77" customFormat="1" customHeight="1" spans="2:3">
      <c r="B21" s="389">
        <v>19</v>
      </c>
      <c r="C21" s="390"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7"/>
  <sheetViews>
    <sheetView zoomScaleSheetLayoutView="60" topLeftCell="A2" workbookViewId="0">
      <pane xSplit="1" ySplit="3" topLeftCell="C60" activePane="bottomRight" state="frozen"/>
      <selection/>
      <selection pane="topRight"/>
      <selection pane="bottomLeft"/>
      <selection pane="bottomRight" activeCell="C6" sqref="$A6:$XFD67"/>
    </sheetView>
  </sheetViews>
  <sheetFormatPr defaultColWidth="8.88571428571429" defaultRowHeight="12.75"/>
  <cols>
    <col min="1" max="1" width="34.2857142857143" style="59" customWidth="1"/>
    <col min="2" max="2" width="29" style="59" customWidth="1"/>
    <col min="3" max="5" width="23.5714285714286" style="59" customWidth="1"/>
    <col min="6" max="6" width="11.2857142857143" style="60" customWidth="1"/>
    <col min="7" max="7" width="25.1333333333333" style="59" customWidth="1"/>
    <col min="8" max="8" width="15.5714285714286" style="60" customWidth="1"/>
    <col min="9" max="9" width="13.4285714285714" style="60" customWidth="1"/>
    <col min="10" max="10" width="18.847619047619" style="59" customWidth="1"/>
    <col min="11" max="16381" width="9.13333333333333" style="60"/>
    <col min="16383" max="16384" width="8.88571428571429" style="60"/>
  </cols>
  <sheetData>
    <row r="1" ht="12" customHeight="1" spans="1:10">
      <c r="A1" s="59" t="s">
        <v>326</v>
      </c>
      <c r="J1" s="61"/>
    </row>
    <row r="2" ht="28.5" customHeight="1" spans="1:10">
      <c r="A2" s="62" t="s">
        <v>10</v>
      </c>
      <c r="B2" s="63"/>
      <c r="C2" s="63"/>
      <c r="D2" s="63"/>
      <c r="E2" s="63"/>
      <c r="F2" s="64"/>
      <c r="G2" s="63"/>
      <c r="H2" s="64"/>
      <c r="I2" s="64"/>
      <c r="J2" s="63"/>
    </row>
    <row r="3" ht="17.25" customHeight="1" spans="1:10">
      <c r="A3" s="65" t="s">
        <v>22</v>
      </c>
    </row>
    <row r="4" ht="44.25" customHeight="1" spans="1:10">
      <c r="A4" s="66" t="s">
        <v>199</v>
      </c>
      <c r="B4" s="66" t="s">
        <v>327</v>
      </c>
      <c r="C4" s="66" t="s">
        <v>328</v>
      </c>
      <c r="D4" s="66" t="s">
        <v>329</v>
      </c>
      <c r="E4" s="66" t="s">
        <v>330</v>
      </c>
      <c r="F4" s="67" t="s">
        <v>331</v>
      </c>
      <c r="G4" s="66" t="s">
        <v>332</v>
      </c>
      <c r="H4" s="67" t="s">
        <v>333</v>
      </c>
      <c r="I4" s="67" t="s">
        <v>334</v>
      </c>
      <c r="J4" s="66" t="s">
        <v>335</v>
      </c>
    </row>
    <row r="5" ht="14.25" customHeight="1" spans="1:10">
      <c r="A5" s="66">
        <v>1</v>
      </c>
      <c r="B5" s="66">
        <v>2</v>
      </c>
      <c r="C5" s="66">
        <v>3</v>
      </c>
      <c r="D5" s="66">
        <v>4</v>
      </c>
      <c r="E5" s="66">
        <v>5</v>
      </c>
      <c r="F5" s="66">
        <v>6</v>
      </c>
      <c r="G5" s="66">
        <v>7</v>
      </c>
      <c r="H5" s="66">
        <v>8</v>
      </c>
      <c r="I5" s="66">
        <v>9</v>
      </c>
      <c r="J5" s="66">
        <v>10</v>
      </c>
    </row>
    <row r="6" s="244" customFormat="1" ht="22.5" spans="1:10">
      <c r="A6" s="245" t="s">
        <v>297</v>
      </c>
      <c r="B6" s="245" t="s">
        <v>336</v>
      </c>
      <c r="C6" s="245" t="s">
        <v>337</v>
      </c>
      <c r="D6" s="245" t="s">
        <v>338</v>
      </c>
      <c r="E6" s="245" t="s">
        <v>339</v>
      </c>
      <c r="F6" s="245" t="s">
        <v>340</v>
      </c>
      <c r="G6" s="245" t="s">
        <v>341</v>
      </c>
      <c r="H6" s="245" t="s">
        <v>342</v>
      </c>
      <c r="I6" s="245" t="s">
        <v>343</v>
      </c>
      <c r="J6" s="245" t="s">
        <v>344</v>
      </c>
    </row>
    <row r="7" s="244" customFormat="1" ht="22.5" spans="1:10">
      <c r="A7" s="245" t="s">
        <v>297</v>
      </c>
      <c r="B7" s="245" t="s">
        <v>336</v>
      </c>
      <c r="C7" s="245" t="s">
        <v>337</v>
      </c>
      <c r="D7" s="245" t="s">
        <v>345</v>
      </c>
      <c r="E7" s="245" t="s">
        <v>346</v>
      </c>
      <c r="F7" s="245" t="s">
        <v>340</v>
      </c>
      <c r="G7" s="245" t="s">
        <v>347</v>
      </c>
      <c r="H7" s="245" t="s">
        <v>348</v>
      </c>
      <c r="I7" s="245" t="s">
        <v>343</v>
      </c>
      <c r="J7" s="245" t="s">
        <v>349</v>
      </c>
    </row>
    <row r="8" s="244" customFormat="1" ht="56.25" spans="1:10">
      <c r="A8" s="245" t="s">
        <v>297</v>
      </c>
      <c r="B8" s="245" t="s">
        <v>336</v>
      </c>
      <c r="C8" s="245" t="s">
        <v>350</v>
      </c>
      <c r="D8" s="245" t="s">
        <v>351</v>
      </c>
      <c r="E8" s="245" t="s">
        <v>352</v>
      </c>
      <c r="F8" s="245" t="s">
        <v>340</v>
      </c>
      <c r="G8" s="245" t="s">
        <v>353</v>
      </c>
      <c r="H8" s="245" t="s">
        <v>354</v>
      </c>
      <c r="I8" s="245" t="s">
        <v>355</v>
      </c>
      <c r="J8" s="245" t="s">
        <v>356</v>
      </c>
    </row>
    <row r="9" s="244" customFormat="1" ht="22.5" spans="1:10">
      <c r="A9" s="245" t="s">
        <v>297</v>
      </c>
      <c r="B9" s="245" t="s">
        <v>336</v>
      </c>
      <c r="C9" s="245" t="s">
        <v>357</v>
      </c>
      <c r="D9" s="245" t="s">
        <v>358</v>
      </c>
      <c r="E9" s="245" t="s">
        <v>359</v>
      </c>
      <c r="F9" s="245" t="s">
        <v>360</v>
      </c>
      <c r="G9" s="245" t="s">
        <v>361</v>
      </c>
      <c r="H9" s="245" t="s">
        <v>348</v>
      </c>
      <c r="I9" s="245" t="s">
        <v>343</v>
      </c>
      <c r="J9" s="245" t="s">
        <v>362</v>
      </c>
    </row>
    <row r="10" s="244" customFormat="1" ht="22.5" spans="1:10">
      <c r="A10" s="245" t="s">
        <v>297</v>
      </c>
      <c r="B10" s="245" t="s">
        <v>336</v>
      </c>
      <c r="C10" s="245" t="s">
        <v>357</v>
      </c>
      <c r="D10" s="245" t="s">
        <v>358</v>
      </c>
      <c r="E10" s="245" t="s">
        <v>363</v>
      </c>
      <c r="F10" s="245" t="s">
        <v>360</v>
      </c>
      <c r="G10" s="245" t="s">
        <v>361</v>
      </c>
      <c r="H10" s="245" t="s">
        <v>348</v>
      </c>
      <c r="I10" s="245" t="s">
        <v>343</v>
      </c>
      <c r="J10" s="245" t="s">
        <v>364</v>
      </c>
    </row>
    <row r="11" s="244" customFormat="1" ht="22.5" spans="1:10">
      <c r="A11" s="245" t="s">
        <v>319</v>
      </c>
      <c r="B11" s="245" t="s">
        <v>365</v>
      </c>
      <c r="C11" s="245" t="s">
        <v>337</v>
      </c>
      <c r="D11" s="245" t="s">
        <v>366</v>
      </c>
      <c r="E11" s="245" t="s">
        <v>367</v>
      </c>
      <c r="F11" s="245" t="s">
        <v>340</v>
      </c>
      <c r="G11" s="245" t="s">
        <v>368</v>
      </c>
      <c r="H11" s="245" t="s">
        <v>342</v>
      </c>
      <c r="I11" s="245" t="s">
        <v>343</v>
      </c>
      <c r="J11" s="245" t="s">
        <v>369</v>
      </c>
    </row>
    <row r="12" s="244" customFormat="1" ht="12" spans="1:10">
      <c r="A12" s="245" t="s">
        <v>319</v>
      </c>
      <c r="B12" s="245" t="s">
        <v>365</v>
      </c>
      <c r="C12" s="245" t="s">
        <v>337</v>
      </c>
      <c r="D12" s="245" t="s">
        <v>345</v>
      </c>
      <c r="E12" s="245" t="s">
        <v>370</v>
      </c>
      <c r="F12" s="245" t="s">
        <v>340</v>
      </c>
      <c r="G12" s="245" t="s">
        <v>347</v>
      </c>
      <c r="H12" s="245" t="s">
        <v>348</v>
      </c>
      <c r="I12" s="245" t="s">
        <v>343</v>
      </c>
      <c r="J12" s="245" t="s">
        <v>371</v>
      </c>
    </row>
    <row r="13" s="244" customFormat="1" ht="12" spans="1:10">
      <c r="A13" s="245" t="s">
        <v>319</v>
      </c>
      <c r="B13" s="245" t="s">
        <v>365</v>
      </c>
      <c r="C13" s="245" t="s">
        <v>350</v>
      </c>
      <c r="D13" s="245" t="s">
        <v>351</v>
      </c>
      <c r="E13" s="245" t="s">
        <v>372</v>
      </c>
      <c r="F13" s="245" t="s">
        <v>340</v>
      </c>
      <c r="G13" s="245" t="s">
        <v>353</v>
      </c>
      <c r="H13" s="245" t="s">
        <v>354</v>
      </c>
      <c r="I13" s="245" t="s">
        <v>355</v>
      </c>
      <c r="J13" s="245" t="s">
        <v>373</v>
      </c>
    </row>
    <row r="14" s="244" customFormat="1" ht="22.5" spans="1:10">
      <c r="A14" s="245" t="s">
        <v>319</v>
      </c>
      <c r="B14" s="245" t="s">
        <v>365</v>
      </c>
      <c r="C14" s="245" t="s">
        <v>357</v>
      </c>
      <c r="D14" s="245" t="s">
        <v>358</v>
      </c>
      <c r="E14" s="245" t="s">
        <v>374</v>
      </c>
      <c r="F14" s="245" t="s">
        <v>360</v>
      </c>
      <c r="G14" s="245" t="s">
        <v>361</v>
      </c>
      <c r="H14" s="245" t="s">
        <v>348</v>
      </c>
      <c r="I14" s="245" t="s">
        <v>343</v>
      </c>
      <c r="J14" s="245" t="s">
        <v>375</v>
      </c>
    </row>
    <row r="15" s="244" customFormat="1" ht="12" spans="1:10">
      <c r="A15" s="245" t="s">
        <v>273</v>
      </c>
      <c r="B15" s="245" t="s">
        <v>376</v>
      </c>
      <c r="C15" s="245" t="s">
        <v>337</v>
      </c>
      <c r="D15" s="245" t="s">
        <v>345</v>
      </c>
      <c r="E15" s="245" t="s">
        <v>377</v>
      </c>
      <c r="F15" s="245" t="s">
        <v>360</v>
      </c>
      <c r="G15" s="245" t="s">
        <v>347</v>
      </c>
      <c r="H15" s="245" t="s">
        <v>348</v>
      </c>
      <c r="I15" s="245" t="s">
        <v>343</v>
      </c>
      <c r="J15" s="245" t="s">
        <v>378</v>
      </c>
    </row>
    <row r="16" s="244" customFormat="1" ht="12" spans="1:10">
      <c r="A16" s="245" t="s">
        <v>273</v>
      </c>
      <c r="B16" s="245" t="s">
        <v>376</v>
      </c>
      <c r="C16" s="245" t="s">
        <v>350</v>
      </c>
      <c r="D16" s="245" t="s">
        <v>379</v>
      </c>
      <c r="E16" s="245" t="s">
        <v>380</v>
      </c>
      <c r="F16" s="245" t="s">
        <v>360</v>
      </c>
      <c r="G16" s="245" t="s">
        <v>347</v>
      </c>
      <c r="H16" s="245" t="s">
        <v>348</v>
      </c>
      <c r="I16" s="245" t="s">
        <v>343</v>
      </c>
      <c r="J16" s="245" t="s">
        <v>378</v>
      </c>
    </row>
    <row r="17" s="244" customFormat="1" ht="12" spans="1:10">
      <c r="A17" s="245" t="s">
        <v>273</v>
      </c>
      <c r="B17" s="245" t="s">
        <v>376</v>
      </c>
      <c r="C17" s="245" t="s">
        <v>357</v>
      </c>
      <c r="D17" s="245" t="s">
        <v>358</v>
      </c>
      <c r="E17" s="245" t="s">
        <v>381</v>
      </c>
      <c r="F17" s="245" t="s">
        <v>360</v>
      </c>
      <c r="G17" s="245" t="s">
        <v>382</v>
      </c>
      <c r="H17" s="245" t="s">
        <v>348</v>
      </c>
      <c r="I17" s="245" t="s">
        <v>343</v>
      </c>
      <c r="J17" s="245" t="s">
        <v>378</v>
      </c>
    </row>
    <row r="18" s="244" customFormat="1" ht="12" spans="1:10">
      <c r="A18" s="245" t="s">
        <v>273</v>
      </c>
      <c r="B18" s="245" t="s">
        <v>376</v>
      </c>
      <c r="C18" s="245" t="s">
        <v>357</v>
      </c>
      <c r="D18" s="245" t="s">
        <v>358</v>
      </c>
      <c r="E18" s="245" t="s">
        <v>383</v>
      </c>
      <c r="F18" s="245" t="s">
        <v>360</v>
      </c>
      <c r="G18" s="245" t="s">
        <v>382</v>
      </c>
      <c r="H18" s="245" t="s">
        <v>348</v>
      </c>
      <c r="I18" s="245" t="s">
        <v>343</v>
      </c>
      <c r="J18" s="245" t="s">
        <v>378</v>
      </c>
    </row>
    <row r="19" s="244" customFormat="1" ht="22.5" spans="1:10">
      <c r="A19" s="245" t="s">
        <v>307</v>
      </c>
      <c r="B19" s="245" t="s">
        <v>336</v>
      </c>
      <c r="C19" s="245" t="s">
        <v>337</v>
      </c>
      <c r="D19" s="245" t="s">
        <v>338</v>
      </c>
      <c r="E19" s="245" t="s">
        <v>339</v>
      </c>
      <c r="F19" s="245" t="s">
        <v>340</v>
      </c>
      <c r="G19" s="245" t="s">
        <v>341</v>
      </c>
      <c r="H19" s="245" t="s">
        <v>342</v>
      </c>
      <c r="I19" s="245" t="s">
        <v>343</v>
      </c>
      <c r="J19" s="245" t="s">
        <v>344</v>
      </c>
    </row>
    <row r="20" s="244" customFormat="1" ht="22.5" spans="1:10">
      <c r="A20" s="245" t="s">
        <v>307</v>
      </c>
      <c r="B20" s="245" t="s">
        <v>336</v>
      </c>
      <c r="C20" s="245" t="s">
        <v>337</v>
      </c>
      <c r="D20" s="245" t="s">
        <v>345</v>
      </c>
      <c r="E20" s="245" t="s">
        <v>346</v>
      </c>
      <c r="F20" s="245" t="s">
        <v>340</v>
      </c>
      <c r="G20" s="245" t="s">
        <v>347</v>
      </c>
      <c r="H20" s="245" t="s">
        <v>348</v>
      </c>
      <c r="I20" s="245" t="s">
        <v>343</v>
      </c>
      <c r="J20" s="245" t="s">
        <v>349</v>
      </c>
    </row>
    <row r="21" s="244" customFormat="1" ht="56.25" spans="1:10">
      <c r="A21" s="245" t="s">
        <v>307</v>
      </c>
      <c r="B21" s="245" t="s">
        <v>336</v>
      </c>
      <c r="C21" s="245" t="s">
        <v>350</v>
      </c>
      <c r="D21" s="245" t="s">
        <v>351</v>
      </c>
      <c r="E21" s="245" t="s">
        <v>352</v>
      </c>
      <c r="F21" s="245" t="s">
        <v>340</v>
      </c>
      <c r="G21" s="245" t="s">
        <v>353</v>
      </c>
      <c r="H21" s="245" t="s">
        <v>354</v>
      </c>
      <c r="I21" s="245" t="s">
        <v>355</v>
      </c>
      <c r="J21" s="245" t="s">
        <v>356</v>
      </c>
    </row>
    <row r="22" s="244" customFormat="1" ht="22.5" spans="1:10">
      <c r="A22" s="245" t="s">
        <v>307</v>
      </c>
      <c r="B22" s="245" t="s">
        <v>336</v>
      </c>
      <c r="C22" s="245" t="s">
        <v>357</v>
      </c>
      <c r="D22" s="245" t="s">
        <v>358</v>
      </c>
      <c r="E22" s="245" t="s">
        <v>359</v>
      </c>
      <c r="F22" s="245" t="s">
        <v>360</v>
      </c>
      <c r="G22" s="245" t="s">
        <v>361</v>
      </c>
      <c r="H22" s="245" t="s">
        <v>348</v>
      </c>
      <c r="I22" s="245" t="s">
        <v>343</v>
      </c>
      <c r="J22" s="245" t="s">
        <v>362</v>
      </c>
    </row>
    <row r="23" s="244" customFormat="1" ht="22.5" spans="1:10">
      <c r="A23" s="245" t="s">
        <v>307</v>
      </c>
      <c r="B23" s="245" t="s">
        <v>336</v>
      </c>
      <c r="C23" s="245" t="s">
        <v>357</v>
      </c>
      <c r="D23" s="245" t="s">
        <v>358</v>
      </c>
      <c r="E23" s="245" t="s">
        <v>363</v>
      </c>
      <c r="F23" s="245" t="s">
        <v>360</v>
      </c>
      <c r="G23" s="245" t="s">
        <v>361</v>
      </c>
      <c r="H23" s="245" t="s">
        <v>348</v>
      </c>
      <c r="I23" s="245" t="s">
        <v>343</v>
      </c>
      <c r="J23" s="245" t="s">
        <v>364</v>
      </c>
    </row>
    <row r="24" s="244" customFormat="1" ht="12" spans="1:10">
      <c r="A24" s="245" t="s">
        <v>267</v>
      </c>
      <c r="B24" s="245" t="s">
        <v>384</v>
      </c>
      <c r="C24" s="245" t="s">
        <v>337</v>
      </c>
      <c r="D24" s="245" t="s">
        <v>345</v>
      </c>
      <c r="E24" s="245" t="s">
        <v>377</v>
      </c>
      <c r="F24" s="245" t="s">
        <v>360</v>
      </c>
      <c r="G24" s="245" t="s">
        <v>347</v>
      </c>
      <c r="H24" s="245" t="s">
        <v>348</v>
      </c>
      <c r="I24" s="245" t="s">
        <v>343</v>
      </c>
      <c r="J24" s="245" t="s">
        <v>377</v>
      </c>
    </row>
    <row r="25" s="244" customFormat="1" ht="12" spans="1:10">
      <c r="A25" s="245" t="s">
        <v>267</v>
      </c>
      <c r="B25" s="245" t="s">
        <v>384</v>
      </c>
      <c r="C25" s="245" t="s">
        <v>350</v>
      </c>
      <c r="D25" s="245" t="s">
        <v>379</v>
      </c>
      <c r="E25" s="245" t="s">
        <v>385</v>
      </c>
      <c r="F25" s="245" t="s">
        <v>340</v>
      </c>
      <c r="G25" s="245" t="s">
        <v>386</v>
      </c>
      <c r="H25" s="245" t="s">
        <v>354</v>
      </c>
      <c r="I25" s="245" t="s">
        <v>355</v>
      </c>
      <c r="J25" s="245" t="s">
        <v>387</v>
      </c>
    </row>
    <row r="26" s="244" customFormat="1" ht="12" spans="1:10">
      <c r="A26" s="245" t="s">
        <v>267</v>
      </c>
      <c r="B26" s="245" t="s">
        <v>384</v>
      </c>
      <c r="C26" s="245" t="s">
        <v>357</v>
      </c>
      <c r="D26" s="245" t="s">
        <v>358</v>
      </c>
      <c r="E26" s="245" t="s">
        <v>359</v>
      </c>
      <c r="F26" s="245" t="s">
        <v>360</v>
      </c>
      <c r="G26" s="245" t="s">
        <v>361</v>
      </c>
      <c r="H26" s="245" t="s">
        <v>348</v>
      </c>
      <c r="I26" s="245" t="s">
        <v>343</v>
      </c>
      <c r="J26" s="245" t="s">
        <v>359</v>
      </c>
    </row>
    <row r="27" s="244" customFormat="1" ht="12" spans="1:10">
      <c r="A27" s="245" t="s">
        <v>267</v>
      </c>
      <c r="B27" s="245" t="s">
        <v>384</v>
      </c>
      <c r="C27" s="245" t="s">
        <v>357</v>
      </c>
      <c r="D27" s="245" t="s">
        <v>358</v>
      </c>
      <c r="E27" s="245" t="s">
        <v>383</v>
      </c>
      <c r="F27" s="245" t="s">
        <v>360</v>
      </c>
      <c r="G27" s="245" t="s">
        <v>361</v>
      </c>
      <c r="H27" s="245" t="s">
        <v>348</v>
      </c>
      <c r="I27" s="245" t="s">
        <v>343</v>
      </c>
      <c r="J27" s="245" t="s">
        <v>383</v>
      </c>
    </row>
    <row r="28" s="244" customFormat="1" ht="22.5" spans="1:10">
      <c r="A28" s="245" t="s">
        <v>305</v>
      </c>
      <c r="B28" s="245" t="s">
        <v>336</v>
      </c>
      <c r="C28" s="245" t="s">
        <v>337</v>
      </c>
      <c r="D28" s="245" t="s">
        <v>338</v>
      </c>
      <c r="E28" s="245" t="s">
        <v>388</v>
      </c>
      <c r="F28" s="245" t="s">
        <v>340</v>
      </c>
      <c r="G28" s="245" t="s">
        <v>389</v>
      </c>
      <c r="H28" s="245" t="s">
        <v>342</v>
      </c>
      <c r="I28" s="245" t="s">
        <v>343</v>
      </c>
      <c r="J28" s="245" t="s">
        <v>344</v>
      </c>
    </row>
    <row r="29" s="244" customFormat="1" ht="22.5" spans="1:10">
      <c r="A29" s="245" t="s">
        <v>305</v>
      </c>
      <c r="B29" s="245" t="s">
        <v>336</v>
      </c>
      <c r="C29" s="245" t="s">
        <v>337</v>
      </c>
      <c r="D29" s="245" t="s">
        <v>345</v>
      </c>
      <c r="E29" s="245" t="s">
        <v>346</v>
      </c>
      <c r="F29" s="245" t="s">
        <v>340</v>
      </c>
      <c r="G29" s="245" t="s">
        <v>347</v>
      </c>
      <c r="H29" s="245" t="s">
        <v>348</v>
      </c>
      <c r="I29" s="245" t="s">
        <v>343</v>
      </c>
      <c r="J29" s="245" t="s">
        <v>349</v>
      </c>
    </row>
    <row r="30" s="244" customFormat="1" ht="56.25" spans="1:10">
      <c r="A30" s="245" t="s">
        <v>305</v>
      </c>
      <c r="B30" s="245" t="s">
        <v>336</v>
      </c>
      <c r="C30" s="245" t="s">
        <v>350</v>
      </c>
      <c r="D30" s="245" t="s">
        <v>351</v>
      </c>
      <c r="E30" s="245" t="s">
        <v>352</v>
      </c>
      <c r="F30" s="245" t="s">
        <v>340</v>
      </c>
      <c r="G30" s="245" t="s">
        <v>353</v>
      </c>
      <c r="H30" s="245" t="s">
        <v>354</v>
      </c>
      <c r="I30" s="245" t="s">
        <v>355</v>
      </c>
      <c r="J30" s="245" t="s">
        <v>356</v>
      </c>
    </row>
    <row r="31" s="244" customFormat="1" ht="22.5" spans="1:10">
      <c r="A31" s="245" t="s">
        <v>305</v>
      </c>
      <c r="B31" s="245" t="s">
        <v>336</v>
      </c>
      <c r="C31" s="245" t="s">
        <v>357</v>
      </c>
      <c r="D31" s="245" t="s">
        <v>358</v>
      </c>
      <c r="E31" s="245" t="s">
        <v>359</v>
      </c>
      <c r="F31" s="245" t="s">
        <v>360</v>
      </c>
      <c r="G31" s="245" t="s">
        <v>361</v>
      </c>
      <c r="H31" s="245" t="s">
        <v>348</v>
      </c>
      <c r="I31" s="245" t="s">
        <v>343</v>
      </c>
      <c r="J31" s="245" t="s">
        <v>362</v>
      </c>
    </row>
    <row r="32" s="244" customFormat="1" ht="22.5" spans="1:10">
      <c r="A32" s="245" t="s">
        <v>305</v>
      </c>
      <c r="B32" s="245" t="s">
        <v>336</v>
      </c>
      <c r="C32" s="245" t="s">
        <v>357</v>
      </c>
      <c r="D32" s="245" t="s">
        <v>358</v>
      </c>
      <c r="E32" s="245" t="s">
        <v>363</v>
      </c>
      <c r="F32" s="245" t="s">
        <v>360</v>
      </c>
      <c r="G32" s="245" t="s">
        <v>361</v>
      </c>
      <c r="H32" s="245" t="s">
        <v>348</v>
      </c>
      <c r="I32" s="245" t="s">
        <v>343</v>
      </c>
      <c r="J32" s="245" t="s">
        <v>364</v>
      </c>
    </row>
    <row r="33" s="244" customFormat="1" ht="12" spans="1:10">
      <c r="A33" s="245" t="s">
        <v>281</v>
      </c>
      <c r="B33" s="245" t="s">
        <v>390</v>
      </c>
      <c r="C33" s="245" t="s">
        <v>337</v>
      </c>
      <c r="D33" s="245" t="s">
        <v>366</v>
      </c>
      <c r="E33" s="245" t="s">
        <v>391</v>
      </c>
      <c r="F33" s="245" t="s">
        <v>340</v>
      </c>
      <c r="G33" s="245" t="s">
        <v>392</v>
      </c>
      <c r="H33" s="245" t="s">
        <v>342</v>
      </c>
      <c r="I33" s="245" t="s">
        <v>343</v>
      </c>
      <c r="J33" s="245" t="s">
        <v>393</v>
      </c>
    </row>
    <row r="34" s="244" customFormat="1" ht="22.5" spans="1:10">
      <c r="A34" s="245" t="s">
        <v>281</v>
      </c>
      <c r="B34" s="245" t="s">
        <v>390</v>
      </c>
      <c r="C34" s="245" t="s">
        <v>337</v>
      </c>
      <c r="D34" s="245" t="s">
        <v>345</v>
      </c>
      <c r="E34" s="245" t="s">
        <v>377</v>
      </c>
      <c r="F34" s="245" t="s">
        <v>340</v>
      </c>
      <c r="G34" s="245" t="s">
        <v>394</v>
      </c>
      <c r="H34" s="245" t="s">
        <v>348</v>
      </c>
      <c r="I34" s="245" t="s">
        <v>343</v>
      </c>
      <c r="J34" s="245" t="s">
        <v>395</v>
      </c>
    </row>
    <row r="35" s="244" customFormat="1" ht="22.5" spans="1:10">
      <c r="A35" s="245" t="s">
        <v>281</v>
      </c>
      <c r="B35" s="245" t="s">
        <v>390</v>
      </c>
      <c r="C35" s="245" t="s">
        <v>350</v>
      </c>
      <c r="D35" s="245" t="s">
        <v>351</v>
      </c>
      <c r="E35" s="245" t="s">
        <v>352</v>
      </c>
      <c r="F35" s="245" t="s">
        <v>340</v>
      </c>
      <c r="G35" s="245" t="s">
        <v>353</v>
      </c>
      <c r="H35" s="245" t="s">
        <v>354</v>
      </c>
      <c r="I35" s="245" t="s">
        <v>355</v>
      </c>
      <c r="J35" s="245" t="s">
        <v>396</v>
      </c>
    </row>
    <row r="36" s="244" customFormat="1" ht="33.75" spans="1:10">
      <c r="A36" s="245" t="s">
        <v>281</v>
      </c>
      <c r="B36" s="245" t="s">
        <v>390</v>
      </c>
      <c r="C36" s="245" t="s">
        <v>357</v>
      </c>
      <c r="D36" s="245" t="s">
        <v>358</v>
      </c>
      <c r="E36" s="245" t="s">
        <v>397</v>
      </c>
      <c r="F36" s="245" t="s">
        <v>360</v>
      </c>
      <c r="G36" s="245" t="s">
        <v>398</v>
      </c>
      <c r="H36" s="245" t="s">
        <v>348</v>
      </c>
      <c r="I36" s="245" t="s">
        <v>343</v>
      </c>
      <c r="J36" s="245" t="s">
        <v>399</v>
      </c>
    </row>
    <row r="37" s="244" customFormat="1" ht="12" spans="1:10">
      <c r="A37" s="245" t="s">
        <v>276</v>
      </c>
      <c r="B37" s="245" t="s">
        <v>276</v>
      </c>
      <c r="C37" s="245" t="s">
        <v>337</v>
      </c>
      <c r="D37" s="245" t="s">
        <v>345</v>
      </c>
      <c r="E37" s="245" t="s">
        <v>377</v>
      </c>
      <c r="F37" s="245" t="s">
        <v>340</v>
      </c>
      <c r="G37" s="245" t="s">
        <v>347</v>
      </c>
      <c r="H37" s="245" t="s">
        <v>348</v>
      </c>
      <c r="I37" s="245" t="s">
        <v>343</v>
      </c>
      <c r="J37" s="245" t="s">
        <v>377</v>
      </c>
    </row>
    <row r="38" s="244" customFormat="1" ht="12" spans="1:10">
      <c r="A38" s="245" t="s">
        <v>276</v>
      </c>
      <c r="B38" s="245" t="s">
        <v>276</v>
      </c>
      <c r="C38" s="245" t="s">
        <v>350</v>
      </c>
      <c r="D38" s="245" t="s">
        <v>351</v>
      </c>
      <c r="E38" s="245" t="s">
        <v>400</v>
      </c>
      <c r="F38" s="245" t="s">
        <v>360</v>
      </c>
      <c r="G38" s="245" t="s">
        <v>401</v>
      </c>
      <c r="H38" s="245" t="s">
        <v>354</v>
      </c>
      <c r="I38" s="245" t="s">
        <v>343</v>
      </c>
      <c r="J38" s="245" t="s">
        <v>400</v>
      </c>
    </row>
    <row r="39" s="244" customFormat="1" ht="12" spans="1:10">
      <c r="A39" s="245" t="s">
        <v>276</v>
      </c>
      <c r="B39" s="245" t="s">
        <v>276</v>
      </c>
      <c r="C39" s="245" t="s">
        <v>357</v>
      </c>
      <c r="D39" s="245" t="s">
        <v>358</v>
      </c>
      <c r="E39" s="245" t="s">
        <v>359</v>
      </c>
      <c r="F39" s="245" t="s">
        <v>360</v>
      </c>
      <c r="G39" s="245" t="s">
        <v>361</v>
      </c>
      <c r="H39" s="245" t="s">
        <v>348</v>
      </c>
      <c r="I39" s="245" t="s">
        <v>343</v>
      </c>
      <c r="J39" s="245" t="s">
        <v>359</v>
      </c>
    </row>
    <row r="40" s="244" customFormat="1" ht="22.5" spans="1:10">
      <c r="A40" s="245" t="s">
        <v>303</v>
      </c>
      <c r="B40" s="245" t="s">
        <v>336</v>
      </c>
      <c r="C40" s="245" t="s">
        <v>337</v>
      </c>
      <c r="D40" s="245" t="s">
        <v>338</v>
      </c>
      <c r="E40" s="245" t="s">
        <v>388</v>
      </c>
      <c r="F40" s="245" t="s">
        <v>340</v>
      </c>
      <c r="G40" s="245" t="s">
        <v>389</v>
      </c>
      <c r="H40" s="245" t="s">
        <v>342</v>
      </c>
      <c r="I40" s="245" t="s">
        <v>343</v>
      </c>
      <c r="J40" s="245" t="s">
        <v>344</v>
      </c>
    </row>
    <row r="41" s="244" customFormat="1" ht="22.5" spans="1:10">
      <c r="A41" s="245" t="s">
        <v>303</v>
      </c>
      <c r="B41" s="245" t="s">
        <v>336</v>
      </c>
      <c r="C41" s="245" t="s">
        <v>337</v>
      </c>
      <c r="D41" s="245" t="s">
        <v>345</v>
      </c>
      <c r="E41" s="245" t="s">
        <v>346</v>
      </c>
      <c r="F41" s="245" t="s">
        <v>340</v>
      </c>
      <c r="G41" s="245" t="s">
        <v>347</v>
      </c>
      <c r="H41" s="245" t="s">
        <v>348</v>
      </c>
      <c r="I41" s="245" t="s">
        <v>343</v>
      </c>
      <c r="J41" s="245" t="s">
        <v>349</v>
      </c>
    </row>
    <row r="42" s="244" customFormat="1" ht="56.25" spans="1:10">
      <c r="A42" s="245" t="s">
        <v>303</v>
      </c>
      <c r="B42" s="245" t="s">
        <v>336</v>
      </c>
      <c r="C42" s="245" t="s">
        <v>350</v>
      </c>
      <c r="D42" s="245" t="s">
        <v>351</v>
      </c>
      <c r="E42" s="245" t="s">
        <v>352</v>
      </c>
      <c r="F42" s="245" t="s">
        <v>340</v>
      </c>
      <c r="G42" s="245" t="s">
        <v>353</v>
      </c>
      <c r="H42" s="245" t="s">
        <v>354</v>
      </c>
      <c r="I42" s="245" t="s">
        <v>355</v>
      </c>
      <c r="J42" s="245" t="s">
        <v>356</v>
      </c>
    </row>
    <row r="43" s="244" customFormat="1" ht="22.5" spans="1:10">
      <c r="A43" s="245" t="s">
        <v>303</v>
      </c>
      <c r="B43" s="245" t="s">
        <v>336</v>
      </c>
      <c r="C43" s="245" t="s">
        <v>357</v>
      </c>
      <c r="D43" s="245" t="s">
        <v>358</v>
      </c>
      <c r="E43" s="245" t="s">
        <v>359</v>
      </c>
      <c r="F43" s="245" t="s">
        <v>360</v>
      </c>
      <c r="G43" s="245" t="s">
        <v>361</v>
      </c>
      <c r="H43" s="245" t="s">
        <v>348</v>
      </c>
      <c r="I43" s="245" t="s">
        <v>343</v>
      </c>
      <c r="J43" s="245" t="s">
        <v>362</v>
      </c>
    </row>
    <row r="44" s="244" customFormat="1" ht="22.5" spans="1:10">
      <c r="A44" s="245" t="s">
        <v>303</v>
      </c>
      <c r="B44" s="245" t="s">
        <v>336</v>
      </c>
      <c r="C44" s="245" t="s">
        <v>357</v>
      </c>
      <c r="D44" s="245" t="s">
        <v>358</v>
      </c>
      <c r="E44" s="245" t="s">
        <v>363</v>
      </c>
      <c r="F44" s="245" t="s">
        <v>360</v>
      </c>
      <c r="G44" s="245" t="s">
        <v>361</v>
      </c>
      <c r="H44" s="245" t="s">
        <v>348</v>
      </c>
      <c r="I44" s="245" t="s">
        <v>343</v>
      </c>
      <c r="J44" s="245" t="s">
        <v>364</v>
      </c>
    </row>
    <row r="45" s="244" customFormat="1" ht="12" spans="1:10">
      <c r="A45" s="245" t="s">
        <v>291</v>
      </c>
      <c r="B45" s="245" t="s">
        <v>402</v>
      </c>
      <c r="C45" s="245" t="s">
        <v>337</v>
      </c>
      <c r="D45" s="245" t="s">
        <v>345</v>
      </c>
      <c r="E45" s="245" t="s">
        <v>377</v>
      </c>
      <c r="F45" s="245" t="s">
        <v>340</v>
      </c>
      <c r="G45" s="245" t="s">
        <v>347</v>
      </c>
      <c r="H45" s="245" t="s">
        <v>348</v>
      </c>
      <c r="I45" s="245" t="s">
        <v>343</v>
      </c>
      <c r="J45" s="245" t="s">
        <v>377</v>
      </c>
    </row>
    <row r="46" s="244" customFormat="1" ht="22.5" spans="1:10">
      <c r="A46" s="245" t="s">
        <v>291</v>
      </c>
      <c r="B46" s="245" t="s">
        <v>402</v>
      </c>
      <c r="C46" s="245" t="s">
        <v>350</v>
      </c>
      <c r="D46" s="245" t="s">
        <v>351</v>
      </c>
      <c r="E46" s="245" t="s">
        <v>403</v>
      </c>
      <c r="F46" s="245" t="s">
        <v>340</v>
      </c>
      <c r="G46" s="245" t="s">
        <v>386</v>
      </c>
      <c r="H46" s="245" t="s">
        <v>354</v>
      </c>
      <c r="I46" s="245" t="s">
        <v>355</v>
      </c>
      <c r="J46" s="245" t="s">
        <v>396</v>
      </c>
    </row>
    <row r="47" s="244" customFormat="1" ht="33.75" spans="1:10">
      <c r="A47" s="245" t="s">
        <v>291</v>
      </c>
      <c r="B47" s="245" t="s">
        <v>402</v>
      </c>
      <c r="C47" s="245" t="s">
        <v>357</v>
      </c>
      <c r="D47" s="245" t="s">
        <v>358</v>
      </c>
      <c r="E47" s="245" t="s">
        <v>404</v>
      </c>
      <c r="F47" s="245" t="s">
        <v>360</v>
      </c>
      <c r="G47" s="245" t="s">
        <v>361</v>
      </c>
      <c r="H47" s="245" t="s">
        <v>348</v>
      </c>
      <c r="I47" s="245" t="s">
        <v>343</v>
      </c>
      <c r="J47" s="245" t="s">
        <v>405</v>
      </c>
    </row>
    <row r="48" s="244" customFormat="1" ht="12" spans="1:10">
      <c r="A48" s="245" t="s">
        <v>325</v>
      </c>
      <c r="B48" s="245" t="s">
        <v>325</v>
      </c>
      <c r="C48" s="245" t="s">
        <v>337</v>
      </c>
      <c r="D48" s="245" t="s">
        <v>366</v>
      </c>
      <c r="E48" s="245" t="s">
        <v>406</v>
      </c>
      <c r="F48" s="245" t="s">
        <v>340</v>
      </c>
      <c r="G48" s="245" t="s">
        <v>407</v>
      </c>
      <c r="H48" s="245" t="s">
        <v>342</v>
      </c>
      <c r="I48" s="245" t="s">
        <v>343</v>
      </c>
      <c r="J48" s="245" t="s">
        <v>406</v>
      </c>
    </row>
    <row r="49" s="244" customFormat="1" ht="12" spans="1:10">
      <c r="A49" s="245" t="s">
        <v>325</v>
      </c>
      <c r="B49" s="245" t="s">
        <v>325</v>
      </c>
      <c r="C49" s="245" t="s">
        <v>337</v>
      </c>
      <c r="D49" s="245" t="s">
        <v>345</v>
      </c>
      <c r="E49" s="245" t="s">
        <v>377</v>
      </c>
      <c r="F49" s="245" t="s">
        <v>340</v>
      </c>
      <c r="G49" s="245" t="s">
        <v>347</v>
      </c>
      <c r="H49" s="245" t="s">
        <v>348</v>
      </c>
      <c r="I49" s="245" t="s">
        <v>343</v>
      </c>
      <c r="J49" s="245" t="s">
        <v>377</v>
      </c>
    </row>
    <row r="50" s="244" customFormat="1" ht="22.5" spans="1:10">
      <c r="A50" s="245" t="s">
        <v>325</v>
      </c>
      <c r="B50" s="245" t="s">
        <v>325</v>
      </c>
      <c r="C50" s="245" t="s">
        <v>350</v>
      </c>
      <c r="D50" s="245" t="s">
        <v>408</v>
      </c>
      <c r="E50" s="245" t="s">
        <v>409</v>
      </c>
      <c r="F50" s="245" t="s">
        <v>360</v>
      </c>
      <c r="G50" s="245" t="s">
        <v>361</v>
      </c>
      <c r="H50" s="245" t="s">
        <v>348</v>
      </c>
      <c r="I50" s="245" t="s">
        <v>343</v>
      </c>
      <c r="J50" s="245" t="s">
        <v>410</v>
      </c>
    </row>
    <row r="51" s="244" customFormat="1" ht="12" spans="1:10">
      <c r="A51" s="245" t="s">
        <v>325</v>
      </c>
      <c r="B51" s="245" t="s">
        <v>325</v>
      </c>
      <c r="C51" s="245" t="s">
        <v>357</v>
      </c>
      <c r="D51" s="245" t="s">
        <v>358</v>
      </c>
      <c r="E51" s="245" t="s">
        <v>358</v>
      </c>
      <c r="F51" s="245" t="s">
        <v>360</v>
      </c>
      <c r="G51" s="245" t="s">
        <v>361</v>
      </c>
      <c r="H51" s="245" t="s">
        <v>348</v>
      </c>
      <c r="I51" s="245" t="s">
        <v>343</v>
      </c>
      <c r="J51" s="245" t="s">
        <v>358</v>
      </c>
    </row>
    <row r="52" s="244" customFormat="1" ht="22.5" spans="1:10">
      <c r="A52" s="245" t="s">
        <v>287</v>
      </c>
      <c r="B52" s="245" t="s">
        <v>336</v>
      </c>
      <c r="C52" s="245" t="s">
        <v>337</v>
      </c>
      <c r="D52" s="245" t="s">
        <v>338</v>
      </c>
      <c r="E52" s="245" t="s">
        <v>411</v>
      </c>
      <c r="F52" s="245" t="s">
        <v>340</v>
      </c>
      <c r="G52" s="245" t="s">
        <v>412</v>
      </c>
      <c r="H52" s="245" t="s">
        <v>342</v>
      </c>
      <c r="I52" s="245" t="s">
        <v>343</v>
      </c>
      <c r="J52" s="245" t="s">
        <v>344</v>
      </c>
    </row>
    <row r="53" s="244" customFormat="1" ht="22.5" spans="1:10">
      <c r="A53" s="245" t="s">
        <v>287</v>
      </c>
      <c r="B53" s="245" t="s">
        <v>336</v>
      </c>
      <c r="C53" s="245" t="s">
        <v>337</v>
      </c>
      <c r="D53" s="245" t="s">
        <v>345</v>
      </c>
      <c r="E53" s="245" t="s">
        <v>346</v>
      </c>
      <c r="F53" s="245" t="s">
        <v>340</v>
      </c>
      <c r="G53" s="245" t="s">
        <v>347</v>
      </c>
      <c r="H53" s="245" t="s">
        <v>348</v>
      </c>
      <c r="I53" s="245" t="s">
        <v>343</v>
      </c>
      <c r="J53" s="245" t="s">
        <v>349</v>
      </c>
    </row>
    <row r="54" s="244" customFormat="1" ht="56.25" spans="1:10">
      <c r="A54" s="245" t="s">
        <v>287</v>
      </c>
      <c r="B54" s="245" t="s">
        <v>336</v>
      </c>
      <c r="C54" s="245" t="s">
        <v>350</v>
      </c>
      <c r="D54" s="245" t="s">
        <v>351</v>
      </c>
      <c r="E54" s="245" t="s">
        <v>352</v>
      </c>
      <c r="F54" s="245" t="s">
        <v>340</v>
      </c>
      <c r="G54" s="245" t="s">
        <v>353</v>
      </c>
      <c r="H54" s="245" t="s">
        <v>354</v>
      </c>
      <c r="I54" s="245" t="s">
        <v>355</v>
      </c>
      <c r="J54" s="245" t="s">
        <v>356</v>
      </c>
    </row>
    <row r="55" s="244" customFormat="1" ht="22.5" spans="1:10">
      <c r="A55" s="245" t="s">
        <v>287</v>
      </c>
      <c r="B55" s="245" t="s">
        <v>336</v>
      </c>
      <c r="C55" s="245" t="s">
        <v>357</v>
      </c>
      <c r="D55" s="245" t="s">
        <v>358</v>
      </c>
      <c r="E55" s="245" t="s">
        <v>359</v>
      </c>
      <c r="F55" s="245" t="s">
        <v>360</v>
      </c>
      <c r="G55" s="245" t="s">
        <v>361</v>
      </c>
      <c r="H55" s="245" t="s">
        <v>348</v>
      </c>
      <c r="I55" s="245" t="s">
        <v>343</v>
      </c>
      <c r="J55" s="245" t="s">
        <v>362</v>
      </c>
    </row>
    <row r="56" s="244" customFormat="1" ht="22.5" spans="1:10">
      <c r="A56" s="245" t="s">
        <v>287</v>
      </c>
      <c r="B56" s="245" t="s">
        <v>336</v>
      </c>
      <c r="C56" s="245" t="s">
        <v>357</v>
      </c>
      <c r="D56" s="245" t="s">
        <v>358</v>
      </c>
      <c r="E56" s="245" t="s">
        <v>363</v>
      </c>
      <c r="F56" s="245" t="s">
        <v>360</v>
      </c>
      <c r="G56" s="245" t="s">
        <v>361</v>
      </c>
      <c r="H56" s="245" t="s">
        <v>348</v>
      </c>
      <c r="I56" s="245" t="s">
        <v>343</v>
      </c>
      <c r="J56" s="245" t="s">
        <v>364</v>
      </c>
    </row>
    <row r="57" s="244" customFormat="1" ht="22.5" spans="1:10">
      <c r="A57" s="245" t="s">
        <v>295</v>
      </c>
      <c r="B57" s="245" t="s">
        <v>413</v>
      </c>
      <c r="C57" s="245" t="s">
        <v>337</v>
      </c>
      <c r="D57" s="245" t="s">
        <v>366</v>
      </c>
      <c r="E57" s="245" t="s">
        <v>414</v>
      </c>
      <c r="F57" s="245" t="s">
        <v>340</v>
      </c>
      <c r="G57" s="245" t="s">
        <v>415</v>
      </c>
      <c r="H57" s="245" t="s">
        <v>342</v>
      </c>
      <c r="I57" s="245" t="s">
        <v>343</v>
      </c>
      <c r="J57" s="245" t="s">
        <v>416</v>
      </c>
    </row>
    <row r="58" s="244" customFormat="1" ht="22.5" spans="1:10">
      <c r="A58" s="245" t="s">
        <v>295</v>
      </c>
      <c r="B58" s="245" t="s">
        <v>413</v>
      </c>
      <c r="C58" s="245" t="s">
        <v>337</v>
      </c>
      <c r="D58" s="245" t="s">
        <v>345</v>
      </c>
      <c r="E58" s="245" t="s">
        <v>370</v>
      </c>
      <c r="F58" s="245" t="s">
        <v>340</v>
      </c>
      <c r="G58" s="245" t="s">
        <v>347</v>
      </c>
      <c r="H58" s="245" t="s">
        <v>348</v>
      </c>
      <c r="I58" s="245" t="s">
        <v>343</v>
      </c>
      <c r="J58" s="245" t="s">
        <v>417</v>
      </c>
    </row>
    <row r="59" s="244" customFormat="1" ht="22.5" spans="1:10">
      <c r="A59" s="245" t="s">
        <v>295</v>
      </c>
      <c r="B59" s="245" t="s">
        <v>413</v>
      </c>
      <c r="C59" s="245" t="s">
        <v>350</v>
      </c>
      <c r="D59" s="245" t="s">
        <v>379</v>
      </c>
      <c r="E59" s="245" t="s">
        <v>418</v>
      </c>
      <c r="F59" s="245" t="s">
        <v>360</v>
      </c>
      <c r="G59" s="245" t="s">
        <v>361</v>
      </c>
      <c r="H59" s="245" t="s">
        <v>348</v>
      </c>
      <c r="I59" s="245" t="s">
        <v>343</v>
      </c>
      <c r="J59" s="245" t="s">
        <v>419</v>
      </c>
    </row>
    <row r="60" s="244" customFormat="1" ht="22.5" spans="1:10">
      <c r="A60" s="245" t="s">
        <v>295</v>
      </c>
      <c r="B60" s="245" t="s">
        <v>413</v>
      </c>
      <c r="C60" s="245" t="s">
        <v>357</v>
      </c>
      <c r="D60" s="245" t="s">
        <v>358</v>
      </c>
      <c r="E60" s="245" t="s">
        <v>420</v>
      </c>
      <c r="F60" s="245" t="s">
        <v>360</v>
      </c>
      <c r="G60" s="245" t="s">
        <v>361</v>
      </c>
      <c r="H60" s="245" t="s">
        <v>348</v>
      </c>
      <c r="I60" s="245" t="s">
        <v>343</v>
      </c>
      <c r="J60" s="245" t="s">
        <v>421</v>
      </c>
    </row>
    <row r="61" s="244" customFormat="1" ht="22.5" spans="1:10">
      <c r="A61" s="245" t="s">
        <v>323</v>
      </c>
      <c r="B61" s="245" t="s">
        <v>422</v>
      </c>
      <c r="C61" s="245" t="s">
        <v>337</v>
      </c>
      <c r="D61" s="245" t="s">
        <v>366</v>
      </c>
      <c r="E61" s="245" t="s">
        <v>423</v>
      </c>
      <c r="F61" s="245" t="s">
        <v>340</v>
      </c>
      <c r="G61" s="245" t="s">
        <v>424</v>
      </c>
      <c r="H61" s="245" t="s">
        <v>342</v>
      </c>
      <c r="I61" s="245" t="s">
        <v>343</v>
      </c>
      <c r="J61" s="245" t="s">
        <v>425</v>
      </c>
    </row>
    <row r="62" s="244" customFormat="1" ht="12" spans="1:10">
      <c r="A62" s="245" t="s">
        <v>323</v>
      </c>
      <c r="B62" s="245" t="s">
        <v>422</v>
      </c>
      <c r="C62" s="245" t="s">
        <v>337</v>
      </c>
      <c r="D62" s="245" t="s">
        <v>345</v>
      </c>
      <c r="E62" s="245" t="s">
        <v>370</v>
      </c>
      <c r="F62" s="245" t="s">
        <v>340</v>
      </c>
      <c r="G62" s="245" t="s">
        <v>347</v>
      </c>
      <c r="H62" s="245" t="s">
        <v>348</v>
      </c>
      <c r="I62" s="245" t="s">
        <v>343</v>
      </c>
      <c r="J62" s="245" t="s">
        <v>371</v>
      </c>
    </row>
    <row r="63" s="244" customFormat="1" ht="12" spans="1:10">
      <c r="A63" s="245" t="s">
        <v>323</v>
      </c>
      <c r="B63" s="245" t="s">
        <v>422</v>
      </c>
      <c r="C63" s="245" t="s">
        <v>350</v>
      </c>
      <c r="D63" s="245" t="s">
        <v>351</v>
      </c>
      <c r="E63" s="245" t="s">
        <v>426</v>
      </c>
      <c r="F63" s="245" t="s">
        <v>340</v>
      </c>
      <c r="G63" s="245" t="s">
        <v>347</v>
      </c>
      <c r="H63" s="245" t="s">
        <v>348</v>
      </c>
      <c r="I63" s="245" t="s">
        <v>343</v>
      </c>
      <c r="J63" s="245" t="s">
        <v>427</v>
      </c>
    </row>
    <row r="64" s="244" customFormat="1" ht="33.75" spans="1:10">
      <c r="A64" s="245" t="s">
        <v>323</v>
      </c>
      <c r="B64" s="245" t="s">
        <v>422</v>
      </c>
      <c r="C64" s="245" t="s">
        <v>357</v>
      </c>
      <c r="D64" s="245" t="s">
        <v>358</v>
      </c>
      <c r="E64" s="245" t="s">
        <v>381</v>
      </c>
      <c r="F64" s="245" t="s">
        <v>360</v>
      </c>
      <c r="G64" s="245" t="s">
        <v>361</v>
      </c>
      <c r="H64" s="245" t="s">
        <v>348</v>
      </c>
      <c r="I64" s="245" t="s">
        <v>343</v>
      </c>
      <c r="J64" s="245" t="s">
        <v>428</v>
      </c>
    </row>
    <row r="65" s="244" customFormat="1" ht="21" customHeight="1" spans="1:10">
      <c r="A65" s="245" t="s">
        <v>315</v>
      </c>
      <c r="B65" s="245" t="s">
        <v>429</v>
      </c>
      <c r="C65" s="245" t="s">
        <v>337</v>
      </c>
      <c r="D65" s="245" t="s">
        <v>345</v>
      </c>
      <c r="E65" s="245" t="s">
        <v>430</v>
      </c>
      <c r="F65" s="245" t="s">
        <v>340</v>
      </c>
      <c r="G65" s="245" t="s">
        <v>347</v>
      </c>
      <c r="H65" s="245" t="s">
        <v>348</v>
      </c>
      <c r="I65" s="245" t="s">
        <v>343</v>
      </c>
      <c r="J65" s="245" t="s">
        <v>371</v>
      </c>
    </row>
    <row r="66" s="244" customFormat="1" ht="22.5" spans="1:10">
      <c r="A66" s="245" t="s">
        <v>315</v>
      </c>
      <c r="B66" s="245" t="s">
        <v>429</v>
      </c>
      <c r="C66" s="245" t="s">
        <v>350</v>
      </c>
      <c r="D66" s="245" t="s">
        <v>351</v>
      </c>
      <c r="E66" s="245" t="s">
        <v>431</v>
      </c>
      <c r="F66" s="245" t="s">
        <v>340</v>
      </c>
      <c r="G66" s="245" t="s">
        <v>347</v>
      </c>
      <c r="H66" s="245" t="s">
        <v>348</v>
      </c>
      <c r="I66" s="245" t="s">
        <v>343</v>
      </c>
      <c r="J66" s="245" t="s">
        <v>432</v>
      </c>
    </row>
    <row r="67" s="244" customFormat="1" ht="22.5" spans="1:10">
      <c r="A67" s="245" t="s">
        <v>315</v>
      </c>
      <c r="B67" s="245" t="s">
        <v>429</v>
      </c>
      <c r="C67" s="245" t="s">
        <v>357</v>
      </c>
      <c r="D67" s="245" t="s">
        <v>358</v>
      </c>
      <c r="E67" s="245" t="s">
        <v>381</v>
      </c>
      <c r="F67" s="245" t="s">
        <v>360</v>
      </c>
      <c r="G67" s="245" t="s">
        <v>361</v>
      </c>
      <c r="H67" s="245" t="s">
        <v>348</v>
      </c>
      <c r="I67" s="245" t="s">
        <v>343</v>
      </c>
      <c r="J67" s="245" t="s">
        <v>433</v>
      </c>
    </row>
  </sheetData>
  <mergeCells count="32">
    <mergeCell ref="A2:J2"/>
    <mergeCell ref="A3:H3"/>
    <mergeCell ref="A6:A10"/>
    <mergeCell ref="A11:A14"/>
    <mergeCell ref="A15:A18"/>
    <mergeCell ref="A19:A23"/>
    <mergeCell ref="A24:A27"/>
    <mergeCell ref="A28:A32"/>
    <mergeCell ref="A33:A36"/>
    <mergeCell ref="A37:A39"/>
    <mergeCell ref="A40:A44"/>
    <mergeCell ref="A45:A47"/>
    <mergeCell ref="A48:A51"/>
    <mergeCell ref="A52:A56"/>
    <mergeCell ref="A57:A60"/>
    <mergeCell ref="A61:A64"/>
    <mergeCell ref="A65:A67"/>
    <mergeCell ref="B6:B10"/>
    <mergeCell ref="B11:B14"/>
    <mergeCell ref="B15:B18"/>
    <mergeCell ref="B19:B23"/>
    <mergeCell ref="B24:B27"/>
    <mergeCell ref="B28:B32"/>
    <mergeCell ref="B33:B36"/>
    <mergeCell ref="B37:B39"/>
    <mergeCell ref="B40:B44"/>
    <mergeCell ref="B45:B47"/>
    <mergeCell ref="B48:B51"/>
    <mergeCell ref="B52:B56"/>
    <mergeCell ref="B57:B60"/>
    <mergeCell ref="B61:B64"/>
    <mergeCell ref="B65:B67"/>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9"/>
  <sheetViews>
    <sheetView topLeftCell="A32" workbookViewId="0">
      <selection activeCell="D52" sqref="D52"/>
    </sheetView>
  </sheetViews>
  <sheetFormatPr defaultColWidth="8.57142857142857" defaultRowHeight="14.25" customHeight="1"/>
  <cols>
    <col min="1" max="1" width="16.4285714285714" style="116" customWidth="1"/>
    <col min="2" max="2" width="23.2857142857143" style="116" customWidth="1"/>
    <col min="3" max="12" width="20.1428571428571" style="116" customWidth="1"/>
    <col min="13" max="13" width="24" style="116" customWidth="1"/>
    <col min="14" max="14" width="20.1428571428571" style="116" customWidth="1"/>
    <col min="15" max="16384" width="8.57142857142857" style="82" customWidth="1"/>
  </cols>
  <sheetData>
    <row r="1" s="82" customFormat="1" customHeight="1" spans="1:14">
      <c r="A1" s="179" t="s">
        <v>434</v>
      </c>
      <c r="B1" s="180"/>
      <c r="C1" s="180"/>
      <c r="D1" s="180"/>
      <c r="E1" s="180"/>
      <c r="F1" s="180"/>
      <c r="G1" s="180"/>
      <c r="H1" s="181"/>
      <c r="I1" s="180"/>
      <c r="J1" s="180"/>
      <c r="K1" s="180"/>
      <c r="L1" s="180"/>
      <c r="M1" s="182"/>
      <c r="N1" s="116"/>
    </row>
    <row r="2" s="82" customFormat="1" ht="44" customHeight="1" spans="1:14">
      <c r="A2" s="164" t="s">
        <v>435</v>
      </c>
      <c r="B2" s="164"/>
      <c r="C2" s="164"/>
      <c r="D2" s="164"/>
      <c r="E2" s="164"/>
      <c r="F2" s="164"/>
      <c r="G2" s="164"/>
      <c r="H2" s="164"/>
      <c r="I2" s="164"/>
      <c r="J2" s="164"/>
      <c r="K2" s="164"/>
      <c r="L2" s="164"/>
      <c r="M2" s="164"/>
      <c r="N2" s="116"/>
    </row>
    <row r="3" s="82" customFormat="1" ht="30" customHeight="1" spans="1:14">
      <c r="A3" s="183" t="s">
        <v>436</v>
      </c>
      <c r="B3" s="184" t="s">
        <v>92</v>
      </c>
      <c r="C3" s="185"/>
      <c r="D3" s="185"/>
      <c r="E3" s="185"/>
      <c r="F3" s="185"/>
      <c r="G3" s="185"/>
      <c r="H3" s="186"/>
      <c r="I3" s="185"/>
      <c r="J3" s="185"/>
      <c r="K3" s="185"/>
      <c r="L3" s="185"/>
      <c r="M3" s="187"/>
      <c r="N3" s="116"/>
    </row>
    <row r="4" s="82" customFormat="1" ht="32.25" customHeight="1" spans="1:14">
      <c r="A4" s="188" t="s">
        <v>1</v>
      </c>
      <c r="B4" s="141"/>
      <c r="C4" s="141"/>
      <c r="D4" s="141"/>
      <c r="E4" s="141"/>
      <c r="F4" s="141"/>
      <c r="G4" s="141"/>
      <c r="H4" s="141"/>
      <c r="I4" s="141"/>
      <c r="J4" s="141"/>
      <c r="K4" s="141"/>
      <c r="L4" s="144"/>
      <c r="M4" s="183" t="s">
        <v>437</v>
      </c>
      <c r="N4" s="116"/>
    </row>
    <row r="5" s="178" customFormat="1" ht="168" customHeight="1" spans="1:14">
      <c r="A5" s="189" t="s">
        <v>438</v>
      </c>
      <c r="B5" s="190" t="s">
        <v>439</v>
      </c>
      <c r="C5" s="191" t="s">
        <v>440</v>
      </c>
      <c r="D5" s="192"/>
      <c r="E5" s="192"/>
      <c r="F5" s="192"/>
      <c r="G5" s="192"/>
      <c r="H5" s="192"/>
      <c r="I5" s="193"/>
      <c r="J5" s="193"/>
      <c r="K5" s="193"/>
      <c r="L5" s="194"/>
      <c r="M5" s="195" t="s">
        <v>441</v>
      </c>
      <c r="N5" s="196"/>
    </row>
    <row r="6" s="178" customFormat="1" ht="99.75" customHeight="1" spans="1:14">
      <c r="A6" s="197"/>
      <c r="B6" s="198" t="s">
        <v>442</v>
      </c>
      <c r="C6" s="199" t="s">
        <v>443</v>
      </c>
      <c r="D6" s="200"/>
      <c r="E6" s="200"/>
      <c r="F6" s="200"/>
      <c r="G6" s="200"/>
      <c r="H6" s="200"/>
      <c r="I6" s="201"/>
      <c r="J6" s="201"/>
      <c r="K6" s="201"/>
      <c r="L6" s="202"/>
      <c r="M6" s="203" t="s">
        <v>444</v>
      </c>
      <c r="N6" s="196"/>
    </row>
    <row r="7" s="178" customFormat="1" ht="75" customHeight="1" spans="1:14">
      <c r="A7" s="204" t="s">
        <v>445</v>
      </c>
      <c r="B7" s="156" t="s">
        <v>446</v>
      </c>
      <c r="C7" s="132" t="s">
        <v>447</v>
      </c>
      <c r="D7" s="132"/>
      <c r="E7" s="132"/>
      <c r="F7" s="132"/>
      <c r="G7" s="132"/>
      <c r="H7" s="132"/>
      <c r="I7" s="132"/>
      <c r="J7" s="132"/>
      <c r="K7" s="132"/>
      <c r="L7" s="132"/>
      <c r="M7" s="205" t="s">
        <v>448</v>
      </c>
      <c r="N7" s="196"/>
    </row>
    <row r="8" s="82" customFormat="1" ht="32.25" customHeight="1" spans="1:14">
      <c r="A8" s="206" t="s">
        <v>449</v>
      </c>
      <c r="B8" s="206"/>
      <c r="C8" s="206"/>
      <c r="D8" s="206"/>
      <c r="E8" s="206"/>
      <c r="F8" s="206"/>
      <c r="G8" s="206"/>
      <c r="H8" s="206"/>
      <c r="I8" s="206"/>
      <c r="J8" s="206"/>
      <c r="K8" s="206"/>
      <c r="L8" s="206"/>
      <c r="M8" s="206"/>
      <c r="N8" s="116"/>
    </row>
    <row r="9" s="178" customFormat="1" ht="32.25" customHeight="1" spans="1:14">
      <c r="A9" s="204" t="s">
        <v>450</v>
      </c>
      <c r="B9" s="204"/>
      <c r="C9" s="156" t="s">
        <v>451</v>
      </c>
      <c r="D9" s="156"/>
      <c r="E9" s="156"/>
      <c r="F9" s="156" t="s">
        <v>452</v>
      </c>
      <c r="G9" s="156"/>
      <c r="H9" s="156" t="s">
        <v>453</v>
      </c>
      <c r="I9" s="156"/>
      <c r="J9" s="156"/>
      <c r="K9" s="156" t="s">
        <v>454</v>
      </c>
      <c r="L9" s="156"/>
      <c r="M9" s="156"/>
      <c r="N9" s="196"/>
    </row>
    <row r="10" s="178" customFormat="1" ht="32.25" customHeight="1" spans="1:14">
      <c r="A10" s="204"/>
      <c r="B10" s="204"/>
      <c r="C10" s="156"/>
      <c r="D10" s="156"/>
      <c r="E10" s="156"/>
      <c r="F10" s="156"/>
      <c r="G10" s="156"/>
      <c r="H10" s="204" t="s">
        <v>455</v>
      </c>
      <c r="I10" s="156" t="s">
        <v>456</v>
      </c>
      <c r="J10" s="156" t="s">
        <v>457</v>
      </c>
      <c r="K10" s="156" t="s">
        <v>455</v>
      </c>
      <c r="L10" s="204" t="s">
        <v>456</v>
      </c>
      <c r="M10" s="204" t="s">
        <v>457</v>
      </c>
      <c r="N10" s="196"/>
    </row>
    <row r="11" s="178" customFormat="1" ht="27" customHeight="1" spans="1:14">
      <c r="A11" s="207" t="s">
        <v>77</v>
      </c>
      <c r="B11" s="207"/>
      <c r="C11" s="207"/>
      <c r="D11" s="207"/>
      <c r="E11" s="207"/>
      <c r="F11" s="207"/>
      <c r="G11" s="207"/>
      <c r="H11" s="208">
        <f>SUM(H12:H35)</f>
        <v>29707573.59</v>
      </c>
      <c r="I11" s="208">
        <f>SUM(I12:I35)</f>
        <v>23555543.6</v>
      </c>
      <c r="J11" s="208">
        <f t="shared" ref="H11:M11" si="0">SUM(J12:J34)</f>
        <v>6152030.99</v>
      </c>
      <c r="K11" s="208">
        <f t="shared" si="0"/>
        <v>29703173.59</v>
      </c>
      <c r="L11" s="208">
        <f t="shared" si="0"/>
        <v>23551142.6</v>
      </c>
      <c r="M11" s="208">
        <f t="shared" si="0"/>
        <v>6152030.99</v>
      </c>
      <c r="N11" s="196"/>
    </row>
    <row r="12" s="178" customFormat="1" ht="27" customHeight="1" spans="1:14">
      <c r="A12" s="207" t="s">
        <v>458</v>
      </c>
      <c r="B12" s="207"/>
      <c r="C12" s="207" t="s">
        <v>459</v>
      </c>
      <c r="D12" s="207"/>
      <c r="E12" s="207"/>
      <c r="F12" s="209" t="s">
        <v>215</v>
      </c>
      <c r="G12" s="210"/>
      <c r="H12" s="25">
        <v>8814895</v>
      </c>
      <c r="I12" s="25">
        <v>8814895</v>
      </c>
      <c r="J12" s="211">
        <v>0</v>
      </c>
      <c r="K12" s="25">
        <v>8814895</v>
      </c>
      <c r="L12" s="25">
        <v>8814895</v>
      </c>
      <c r="M12" s="211">
        <v>0</v>
      </c>
      <c r="N12" s="196"/>
    </row>
    <row r="13" s="178" customFormat="1" ht="27" customHeight="1" spans="1:14">
      <c r="A13" s="207"/>
      <c r="B13" s="207"/>
      <c r="C13" s="207"/>
      <c r="D13" s="207"/>
      <c r="E13" s="207"/>
      <c r="F13" s="209" t="s">
        <v>225</v>
      </c>
      <c r="G13" s="210"/>
      <c r="H13" s="25">
        <v>390000</v>
      </c>
      <c r="I13" s="25">
        <v>390000</v>
      </c>
      <c r="J13" s="211">
        <v>0</v>
      </c>
      <c r="K13" s="25">
        <v>390000</v>
      </c>
      <c r="L13" s="25">
        <v>390000</v>
      </c>
      <c r="M13" s="211">
        <v>0</v>
      </c>
      <c r="N13" s="196"/>
    </row>
    <row r="14" s="178" customFormat="1" ht="27" customHeight="1" spans="1:14">
      <c r="A14" s="207"/>
      <c r="B14" s="207"/>
      <c r="C14" s="207"/>
      <c r="D14" s="207"/>
      <c r="E14" s="207"/>
      <c r="F14" s="209" t="s">
        <v>227</v>
      </c>
      <c r="G14" s="210"/>
      <c r="H14" s="25">
        <v>3343575</v>
      </c>
      <c r="I14" s="25">
        <v>3343575</v>
      </c>
      <c r="J14" s="211">
        <v>0</v>
      </c>
      <c r="K14" s="25">
        <v>3343575</v>
      </c>
      <c r="L14" s="25">
        <v>3343575</v>
      </c>
      <c r="M14" s="211">
        <v>0</v>
      </c>
      <c r="N14" s="196"/>
    </row>
    <row r="15" s="178" customFormat="1" ht="27" customHeight="1" spans="1:14">
      <c r="A15" s="207"/>
      <c r="B15" s="207"/>
      <c r="C15" s="207"/>
      <c r="D15" s="207"/>
      <c r="E15" s="207"/>
      <c r="F15" s="209" t="s">
        <v>144</v>
      </c>
      <c r="G15" s="210"/>
      <c r="H15" s="25">
        <v>1448772</v>
      </c>
      <c r="I15" s="25">
        <v>1448772</v>
      </c>
      <c r="J15" s="211">
        <v>0</v>
      </c>
      <c r="K15" s="25">
        <v>1448772</v>
      </c>
      <c r="L15" s="25">
        <v>1448772</v>
      </c>
      <c r="M15" s="211">
        <v>0</v>
      </c>
      <c r="N15" s="196"/>
    </row>
    <row r="16" s="178" customFormat="1" ht="27" customHeight="1" spans="1:14">
      <c r="A16" s="207"/>
      <c r="B16" s="207"/>
      <c r="C16" s="207"/>
      <c r="D16" s="207"/>
      <c r="E16" s="207"/>
      <c r="F16" s="209" t="s">
        <v>241</v>
      </c>
      <c r="G16" s="210"/>
      <c r="H16" s="25">
        <v>1570800</v>
      </c>
      <c r="I16" s="25">
        <v>1570800</v>
      </c>
      <c r="J16" s="211">
        <v>0</v>
      </c>
      <c r="K16" s="25">
        <v>1570800</v>
      </c>
      <c r="L16" s="25">
        <v>1570800</v>
      </c>
      <c r="M16" s="211">
        <v>0</v>
      </c>
      <c r="N16" s="196"/>
    </row>
    <row r="17" s="178" customFormat="1" ht="27" customHeight="1" spans="1:14">
      <c r="A17" s="207"/>
      <c r="B17" s="207"/>
      <c r="C17" s="207"/>
      <c r="D17" s="207"/>
      <c r="E17" s="207"/>
      <c r="F17" s="209" t="s">
        <v>252</v>
      </c>
      <c r="G17" s="210"/>
      <c r="H17" s="25">
        <v>2523300</v>
      </c>
      <c r="I17" s="25">
        <v>2523300</v>
      </c>
      <c r="J17" s="211">
        <v>0</v>
      </c>
      <c r="K17" s="25">
        <v>2523300</v>
      </c>
      <c r="L17" s="25">
        <v>2523300</v>
      </c>
      <c r="M17" s="211">
        <v>0</v>
      </c>
      <c r="N17" s="196"/>
    </row>
    <row r="18" s="178" customFormat="1" ht="27" customHeight="1" spans="1:14">
      <c r="A18" s="207"/>
      <c r="B18" s="207"/>
      <c r="C18" s="207"/>
      <c r="D18" s="207"/>
      <c r="E18" s="207"/>
      <c r="F18" s="209" t="s">
        <v>254</v>
      </c>
      <c r="G18" s="210"/>
      <c r="H18" s="25">
        <v>1344000</v>
      </c>
      <c r="I18" s="25">
        <v>1344000</v>
      </c>
      <c r="J18" s="211">
        <v>0</v>
      </c>
      <c r="K18" s="25">
        <v>1344000</v>
      </c>
      <c r="L18" s="25">
        <v>1344000</v>
      </c>
      <c r="M18" s="211">
        <v>0</v>
      </c>
      <c r="N18" s="196"/>
    </row>
    <row r="19" s="178" customFormat="1" ht="27" customHeight="1" spans="1:14">
      <c r="A19" s="207"/>
      <c r="B19" s="207"/>
      <c r="C19" s="207"/>
      <c r="D19" s="207"/>
      <c r="E19" s="207"/>
      <c r="F19" s="209" t="s">
        <v>281</v>
      </c>
      <c r="G19" s="210"/>
      <c r="H19" s="25">
        <v>135746</v>
      </c>
      <c r="I19" s="25">
        <v>135746</v>
      </c>
      <c r="J19" s="211">
        <v>0</v>
      </c>
      <c r="K19" s="25">
        <v>135746</v>
      </c>
      <c r="L19" s="25">
        <v>135746</v>
      </c>
      <c r="M19" s="211">
        <v>0</v>
      </c>
      <c r="N19" s="196"/>
    </row>
    <row r="20" s="178" customFormat="1" ht="27" customHeight="1" spans="1:14">
      <c r="A20" s="207"/>
      <c r="B20" s="207"/>
      <c r="C20" s="207"/>
      <c r="D20" s="207"/>
      <c r="E20" s="207"/>
      <c r="F20" s="209" t="s">
        <v>460</v>
      </c>
      <c r="G20" s="210"/>
      <c r="H20" s="25">
        <v>542400</v>
      </c>
      <c r="I20" s="25">
        <v>542400</v>
      </c>
      <c r="J20" s="211">
        <v>0</v>
      </c>
      <c r="K20" s="25">
        <v>542400</v>
      </c>
      <c r="L20" s="25">
        <v>542400</v>
      </c>
      <c r="M20" s="211">
        <v>0</v>
      </c>
      <c r="N20" s="196"/>
    </row>
    <row r="21" s="178" customFormat="1" ht="27" customHeight="1" spans="1:14">
      <c r="A21" s="207" t="s">
        <v>461</v>
      </c>
      <c r="B21" s="207"/>
      <c r="C21" s="207" t="s">
        <v>462</v>
      </c>
      <c r="D21" s="207"/>
      <c r="E21" s="207"/>
      <c r="F21" s="209" t="s">
        <v>245</v>
      </c>
      <c r="G21" s="210"/>
      <c r="H21" s="25">
        <v>367300</v>
      </c>
      <c r="I21" s="25">
        <v>367300</v>
      </c>
      <c r="J21" s="211">
        <v>0</v>
      </c>
      <c r="K21" s="25">
        <v>367300</v>
      </c>
      <c r="L21" s="25">
        <v>367300</v>
      </c>
      <c r="M21" s="211">
        <v>0</v>
      </c>
      <c r="N21" s="196"/>
    </row>
    <row r="22" s="178" customFormat="1" ht="34.5" customHeight="1" spans="1:14">
      <c r="A22" s="207"/>
      <c r="B22" s="207"/>
      <c r="C22" s="207"/>
      <c r="D22" s="207"/>
      <c r="E22" s="207"/>
      <c r="F22" s="209" t="s">
        <v>249</v>
      </c>
      <c r="G22" s="210"/>
      <c r="H22" s="25">
        <v>23400</v>
      </c>
      <c r="I22" s="25">
        <v>23400</v>
      </c>
      <c r="J22" s="211">
        <v>0</v>
      </c>
      <c r="K22" s="25">
        <v>23400</v>
      </c>
      <c r="L22" s="25">
        <v>23400</v>
      </c>
      <c r="M22" s="211">
        <v>0</v>
      </c>
      <c r="N22" s="196"/>
    </row>
    <row r="23" s="178" customFormat="1" ht="34.5" customHeight="1" spans="1:14">
      <c r="A23" s="207"/>
      <c r="B23" s="207"/>
      <c r="C23" s="207"/>
      <c r="D23" s="207"/>
      <c r="E23" s="207"/>
      <c r="F23" s="209" t="s">
        <v>307</v>
      </c>
      <c r="G23" s="210"/>
      <c r="H23" s="25">
        <v>1103795</v>
      </c>
      <c r="I23" s="25">
        <v>1103795</v>
      </c>
      <c r="J23" s="211">
        <v>0</v>
      </c>
      <c r="K23" s="25">
        <v>1103795</v>
      </c>
      <c r="L23" s="25">
        <v>1103795</v>
      </c>
      <c r="M23" s="211">
        <v>0</v>
      </c>
      <c r="N23" s="196"/>
    </row>
    <row r="24" s="178" customFormat="1" ht="34.5" customHeight="1" spans="1:14">
      <c r="A24" s="207"/>
      <c r="B24" s="207"/>
      <c r="C24" s="207"/>
      <c r="D24" s="207"/>
      <c r="E24" s="207"/>
      <c r="F24" s="209" t="s">
        <v>305</v>
      </c>
      <c r="G24" s="209"/>
      <c r="H24" s="25">
        <v>3798</v>
      </c>
      <c r="I24" s="25">
        <v>3798</v>
      </c>
      <c r="J24" s="211">
        <v>0</v>
      </c>
      <c r="K24" s="25">
        <v>3798</v>
      </c>
      <c r="L24" s="25">
        <v>3798</v>
      </c>
      <c r="M24" s="211">
        <v>0</v>
      </c>
      <c r="N24" s="196"/>
    </row>
    <row r="25" s="178" customFormat="1" ht="34.5" customHeight="1" spans="1:14">
      <c r="A25" s="207"/>
      <c r="B25" s="207"/>
      <c r="C25" s="207"/>
      <c r="D25" s="207"/>
      <c r="E25" s="207"/>
      <c r="F25" s="209" t="s">
        <v>297</v>
      </c>
      <c r="G25" s="210"/>
      <c r="H25" s="25">
        <v>151603.2</v>
      </c>
      <c r="I25" s="25">
        <v>151603.2</v>
      </c>
      <c r="J25" s="211">
        <v>0</v>
      </c>
      <c r="K25" s="25">
        <v>151603.2</v>
      </c>
      <c r="L25" s="25">
        <v>151603.2</v>
      </c>
      <c r="M25" s="211">
        <v>0</v>
      </c>
      <c r="N25" s="196"/>
    </row>
    <row r="26" s="178" customFormat="1" ht="34.5" customHeight="1" spans="1:14">
      <c r="A26" s="207"/>
      <c r="B26" s="207"/>
      <c r="C26" s="207"/>
      <c r="D26" s="207"/>
      <c r="E26" s="207"/>
      <c r="F26" s="209" t="s">
        <v>463</v>
      </c>
      <c r="G26" s="210"/>
      <c r="H26" s="212">
        <v>2688</v>
      </c>
      <c r="I26" s="212">
        <v>2688</v>
      </c>
      <c r="J26" s="211">
        <v>0</v>
      </c>
      <c r="K26" s="212">
        <v>2688</v>
      </c>
      <c r="L26" s="212">
        <v>2688</v>
      </c>
      <c r="M26" s="211">
        <v>0</v>
      </c>
      <c r="N26" s="196"/>
    </row>
    <row r="27" s="178" customFormat="1" ht="34.5" customHeight="1" spans="1:14">
      <c r="A27" s="207"/>
      <c r="B27" s="207"/>
      <c r="C27" s="207"/>
      <c r="D27" s="207"/>
      <c r="E27" s="207"/>
      <c r="F27" s="209" t="s">
        <v>464</v>
      </c>
      <c r="G27" s="210"/>
      <c r="H27" s="212">
        <v>9062.4</v>
      </c>
      <c r="I27" s="212">
        <v>9062.4</v>
      </c>
      <c r="J27" s="211">
        <v>0</v>
      </c>
      <c r="K27" s="212">
        <v>9062.4</v>
      </c>
      <c r="L27" s="212">
        <v>9062.4</v>
      </c>
      <c r="M27" s="211">
        <v>0</v>
      </c>
      <c r="N27" s="196"/>
    </row>
    <row r="28" s="178" customFormat="1" ht="34.5" customHeight="1" spans="1:14">
      <c r="A28" s="207" t="s">
        <v>465</v>
      </c>
      <c r="B28" s="207"/>
      <c r="C28" s="207" t="s">
        <v>466</v>
      </c>
      <c r="D28" s="207"/>
      <c r="E28" s="207"/>
      <c r="F28" s="204" t="s">
        <v>291</v>
      </c>
      <c r="G28" s="204"/>
      <c r="H28" s="212">
        <v>404928</v>
      </c>
      <c r="I28" s="212">
        <v>404928</v>
      </c>
      <c r="J28" s="211">
        <v>0</v>
      </c>
      <c r="K28" s="212">
        <v>404928</v>
      </c>
      <c r="L28" s="212">
        <v>404928</v>
      </c>
      <c r="M28" s="211">
        <v>0</v>
      </c>
      <c r="N28" s="196"/>
    </row>
    <row r="29" s="178" customFormat="1" ht="34.5" customHeight="1" spans="1:14">
      <c r="A29" s="207" t="s">
        <v>467</v>
      </c>
      <c r="B29" s="207"/>
      <c r="C29" s="207" t="s">
        <v>468</v>
      </c>
      <c r="D29" s="207"/>
      <c r="E29" s="207"/>
      <c r="F29" s="209" t="s">
        <v>276</v>
      </c>
      <c r="G29" s="209"/>
      <c r="H29" s="212">
        <v>72000</v>
      </c>
      <c r="I29" s="212">
        <v>72000</v>
      </c>
      <c r="J29" s="211">
        <v>0</v>
      </c>
      <c r="K29" s="212">
        <v>72000</v>
      </c>
      <c r="L29" s="212">
        <v>72000</v>
      </c>
      <c r="M29" s="211">
        <v>0</v>
      </c>
      <c r="N29" s="196"/>
    </row>
    <row r="30" s="178" customFormat="1" ht="71" customHeight="1" spans="1:14">
      <c r="A30" s="204" t="s">
        <v>469</v>
      </c>
      <c r="B30" s="204"/>
      <c r="C30" s="204" t="s">
        <v>470</v>
      </c>
      <c r="D30" s="204"/>
      <c r="E30" s="204"/>
      <c r="F30" s="209" t="s">
        <v>267</v>
      </c>
      <c r="G30" s="210"/>
      <c r="H30" s="212">
        <v>4299333.49</v>
      </c>
      <c r="I30" s="211">
        <v>0</v>
      </c>
      <c r="J30" s="212">
        <v>4299333.49</v>
      </c>
      <c r="K30" s="212">
        <v>4299333.49</v>
      </c>
      <c r="L30" s="211">
        <v>0</v>
      </c>
      <c r="M30" s="212">
        <v>4299333.49</v>
      </c>
      <c r="N30" s="196"/>
    </row>
    <row r="31" s="178" customFormat="1" ht="34.5" customHeight="1" spans="1:14">
      <c r="A31" s="204" t="s">
        <v>471</v>
      </c>
      <c r="B31" s="204"/>
      <c r="C31" s="204" t="s">
        <v>472</v>
      </c>
      <c r="D31" s="204"/>
      <c r="E31" s="204"/>
      <c r="F31" s="209" t="s">
        <v>473</v>
      </c>
      <c r="G31" s="210"/>
      <c r="H31" s="212">
        <v>40000</v>
      </c>
      <c r="I31" s="212">
        <v>40000</v>
      </c>
      <c r="J31" s="211">
        <v>0</v>
      </c>
      <c r="K31" s="212">
        <v>40000</v>
      </c>
      <c r="L31" s="212">
        <v>40000</v>
      </c>
      <c r="M31" s="211">
        <v>0</v>
      </c>
      <c r="N31" s="196"/>
    </row>
    <row r="32" s="178" customFormat="1" ht="34.5" customHeight="1" spans="1:14">
      <c r="A32" s="204" t="s">
        <v>474</v>
      </c>
      <c r="B32" s="204"/>
      <c r="C32" s="204" t="s">
        <v>475</v>
      </c>
      <c r="D32" s="204"/>
      <c r="E32" s="204"/>
      <c r="F32" s="209" t="s">
        <v>476</v>
      </c>
      <c r="G32" s="210"/>
      <c r="H32" s="25">
        <v>205000</v>
      </c>
      <c r="I32" s="25">
        <v>205000</v>
      </c>
      <c r="J32" s="211">
        <v>0</v>
      </c>
      <c r="K32" s="25">
        <v>205000</v>
      </c>
      <c r="L32" s="25">
        <v>205000</v>
      </c>
      <c r="M32" s="211">
        <v>0</v>
      </c>
      <c r="N32" s="196"/>
    </row>
    <row r="33" s="178" customFormat="1" ht="81" customHeight="1" spans="1:14">
      <c r="A33" s="204"/>
      <c r="B33" s="204"/>
      <c r="C33" s="204"/>
      <c r="D33" s="204"/>
      <c r="E33" s="204"/>
      <c r="F33" s="209" t="s">
        <v>477</v>
      </c>
      <c r="G33" s="210"/>
      <c r="H33" s="25">
        <v>1054080</v>
      </c>
      <c r="I33" s="25">
        <v>1054080</v>
      </c>
      <c r="J33" s="211">
        <v>0</v>
      </c>
      <c r="K33" s="25">
        <v>1054080</v>
      </c>
      <c r="L33" s="25">
        <v>1054080</v>
      </c>
      <c r="M33" s="211">
        <v>0</v>
      </c>
      <c r="N33" s="196"/>
    </row>
    <row r="34" s="178" customFormat="1" ht="34.5" customHeight="1" spans="1:14">
      <c r="A34" s="209" t="s">
        <v>478</v>
      </c>
      <c r="B34" s="205"/>
      <c r="C34" s="209" t="s">
        <v>479</v>
      </c>
      <c r="D34" s="210"/>
      <c r="E34" s="210"/>
      <c r="F34" s="209" t="s">
        <v>273</v>
      </c>
      <c r="G34" s="209"/>
      <c r="H34" s="25">
        <v>1852697.5</v>
      </c>
      <c r="I34" s="211">
        <v>0</v>
      </c>
      <c r="J34" s="25">
        <v>1852697.5</v>
      </c>
      <c r="K34" s="25">
        <v>1852697.5</v>
      </c>
      <c r="L34" s="211">
        <v>0</v>
      </c>
      <c r="M34" s="25">
        <v>1852697.5</v>
      </c>
      <c r="N34" s="196"/>
    </row>
    <row r="35" s="178" customFormat="1" ht="34.5" customHeight="1" spans="1:14">
      <c r="A35" s="204" t="s">
        <v>480</v>
      </c>
      <c r="B35" s="204"/>
      <c r="C35" s="209" t="s">
        <v>481</v>
      </c>
      <c r="D35" s="209"/>
      <c r="E35" s="209"/>
      <c r="F35" s="209" t="s">
        <v>325</v>
      </c>
      <c r="G35" s="209"/>
      <c r="H35" s="25">
        <v>4400</v>
      </c>
      <c r="I35" s="25">
        <v>4401</v>
      </c>
      <c r="J35" s="211">
        <v>0</v>
      </c>
      <c r="K35" s="25">
        <v>4400</v>
      </c>
      <c r="L35" s="25">
        <v>4401</v>
      </c>
      <c r="M35" s="211">
        <v>0</v>
      </c>
      <c r="N35" s="196"/>
    </row>
    <row r="36" s="82" customFormat="1" ht="32.25" customHeight="1" spans="1:14">
      <c r="A36" s="213" t="s">
        <v>482</v>
      </c>
      <c r="B36" s="213"/>
      <c r="C36" s="213"/>
      <c r="D36" s="213"/>
      <c r="E36" s="213"/>
      <c r="F36" s="213"/>
      <c r="G36" s="213"/>
      <c r="H36" s="213"/>
      <c r="I36" s="213"/>
      <c r="J36" s="213"/>
      <c r="K36" s="213"/>
      <c r="L36" s="213"/>
      <c r="M36" s="213"/>
      <c r="N36" s="116"/>
    </row>
    <row r="37" s="178" customFormat="1" ht="32.25" customHeight="1" spans="1:14">
      <c r="A37" s="68" t="s">
        <v>483</v>
      </c>
      <c r="B37" s="69"/>
      <c r="C37" s="69"/>
      <c r="D37" s="69"/>
      <c r="E37" s="69"/>
      <c r="F37" s="69"/>
      <c r="G37" s="70"/>
      <c r="H37" s="214" t="s">
        <v>484</v>
      </c>
      <c r="I37" s="215"/>
      <c r="J37" s="216" t="s">
        <v>335</v>
      </c>
      <c r="K37" s="215"/>
      <c r="L37" s="214" t="s">
        <v>485</v>
      </c>
      <c r="M37" s="217"/>
      <c r="N37" s="196"/>
    </row>
    <row r="38" s="178" customFormat="1" ht="36" customHeight="1" spans="1:14">
      <c r="A38" s="218" t="s">
        <v>328</v>
      </c>
      <c r="B38" s="218" t="s">
        <v>486</v>
      </c>
      <c r="C38" s="218" t="s">
        <v>330</v>
      </c>
      <c r="D38" s="218" t="s">
        <v>331</v>
      </c>
      <c r="E38" s="218" t="s">
        <v>332</v>
      </c>
      <c r="F38" s="218" t="s">
        <v>333</v>
      </c>
      <c r="G38" s="218" t="s">
        <v>334</v>
      </c>
      <c r="H38" s="219"/>
      <c r="I38" s="220"/>
      <c r="J38" s="219"/>
      <c r="K38" s="220"/>
      <c r="L38" s="219"/>
      <c r="M38" s="220"/>
      <c r="N38" s="196"/>
    </row>
    <row r="39" s="178" customFormat="1" ht="31" customHeight="1" spans="1:14">
      <c r="A39" s="221" t="s">
        <v>337</v>
      </c>
      <c r="B39" s="222"/>
      <c r="C39" s="223"/>
      <c r="D39" s="222"/>
      <c r="E39" s="222"/>
      <c r="F39" s="222"/>
      <c r="G39" s="222"/>
      <c r="H39" s="224"/>
      <c r="I39" s="225"/>
      <c r="J39" s="224"/>
      <c r="K39" s="225"/>
      <c r="L39" s="224"/>
      <c r="M39" s="225"/>
      <c r="N39" s="196"/>
    </row>
    <row r="40" s="178" customFormat="1" ht="31" customHeight="1" spans="1:14">
      <c r="A40" s="221"/>
      <c r="B40" s="221" t="s">
        <v>366</v>
      </c>
      <c r="C40" s="226"/>
      <c r="D40" s="227"/>
      <c r="E40" s="228"/>
      <c r="F40" s="229"/>
      <c r="G40" s="227"/>
      <c r="H40" s="230"/>
      <c r="I40" s="231"/>
      <c r="J40" s="156"/>
      <c r="K40" s="156"/>
      <c r="L40" s="156"/>
      <c r="M40" s="156"/>
      <c r="N40" s="196"/>
    </row>
    <row r="41" s="178" customFormat="1" ht="31" customHeight="1" spans="1:14">
      <c r="A41" s="221"/>
      <c r="B41" s="221"/>
      <c r="C41" s="226" t="s">
        <v>487</v>
      </c>
      <c r="D41" s="227" t="s">
        <v>340</v>
      </c>
      <c r="E41" s="228" t="s">
        <v>488</v>
      </c>
      <c r="F41" s="229" t="s">
        <v>342</v>
      </c>
      <c r="G41" s="227" t="s">
        <v>343</v>
      </c>
      <c r="H41" s="230" t="s">
        <v>489</v>
      </c>
      <c r="I41" s="231"/>
      <c r="J41" s="156" t="s">
        <v>490</v>
      </c>
      <c r="K41" s="156"/>
      <c r="L41" s="156" t="s">
        <v>491</v>
      </c>
      <c r="M41" s="156"/>
      <c r="N41" s="196"/>
    </row>
    <row r="42" s="178" customFormat="1" ht="31" customHeight="1" spans="1:14">
      <c r="A42" s="221"/>
      <c r="B42" s="221"/>
      <c r="C42" s="226" t="s">
        <v>377</v>
      </c>
      <c r="D42" s="227" t="s">
        <v>340</v>
      </c>
      <c r="E42" s="228" t="s">
        <v>347</v>
      </c>
      <c r="F42" s="229" t="s">
        <v>348</v>
      </c>
      <c r="G42" s="227" t="s">
        <v>343</v>
      </c>
      <c r="H42" s="156" t="s">
        <v>492</v>
      </c>
      <c r="I42" s="156"/>
      <c r="J42" s="156" t="s">
        <v>493</v>
      </c>
      <c r="K42" s="156"/>
      <c r="L42" s="156" t="s">
        <v>494</v>
      </c>
      <c r="M42" s="156"/>
      <c r="N42" s="196"/>
    </row>
    <row r="43" s="178" customFormat="1" ht="31" customHeight="1" spans="1:14">
      <c r="A43" s="221"/>
      <c r="B43" s="221"/>
      <c r="C43" s="226" t="s">
        <v>495</v>
      </c>
      <c r="D43" s="227" t="s">
        <v>340</v>
      </c>
      <c r="E43" s="228" t="s">
        <v>496</v>
      </c>
      <c r="F43" s="229" t="s">
        <v>342</v>
      </c>
      <c r="G43" s="227" t="s">
        <v>343</v>
      </c>
      <c r="H43" s="156" t="s">
        <v>497</v>
      </c>
      <c r="I43" s="156"/>
      <c r="J43" s="156" t="s">
        <v>498</v>
      </c>
      <c r="K43" s="156"/>
      <c r="L43" s="156" t="s">
        <v>499</v>
      </c>
      <c r="M43" s="156"/>
      <c r="N43" s="196"/>
    </row>
    <row r="44" s="178" customFormat="1" ht="31" customHeight="1" spans="1:14">
      <c r="A44" s="221"/>
      <c r="B44" s="232" t="s">
        <v>338</v>
      </c>
      <c r="C44" s="226"/>
      <c r="D44" s="227"/>
      <c r="E44" s="228"/>
      <c r="F44" s="229"/>
      <c r="G44" s="227"/>
      <c r="H44" s="233"/>
      <c r="I44" s="234"/>
      <c r="J44" s="233"/>
      <c r="K44" s="234"/>
      <c r="L44" s="233"/>
      <c r="M44" s="234"/>
      <c r="N44" s="196"/>
    </row>
    <row r="45" s="178" customFormat="1" ht="31" customHeight="1" spans="1:14">
      <c r="A45" s="221"/>
      <c r="C45" s="235" t="s">
        <v>500</v>
      </c>
      <c r="D45" s="227" t="s">
        <v>340</v>
      </c>
      <c r="E45" s="228" t="s">
        <v>347</v>
      </c>
      <c r="F45" s="229" t="s">
        <v>348</v>
      </c>
      <c r="G45" s="227" t="s">
        <v>343</v>
      </c>
      <c r="H45" s="156" t="s">
        <v>492</v>
      </c>
      <c r="I45" s="156"/>
      <c r="J45" s="156" t="s">
        <v>501</v>
      </c>
      <c r="K45" s="156"/>
      <c r="L45" s="156" t="s">
        <v>494</v>
      </c>
      <c r="M45" s="156"/>
      <c r="N45" s="196"/>
    </row>
    <row r="46" s="178" customFormat="1" ht="31" customHeight="1" spans="1:14">
      <c r="A46" s="221"/>
      <c r="B46" s="232"/>
      <c r="C46" s="235" t="s">
        <v>502</v>
      </c>
      <c r="D46" s="227" t="s">
        <v>340</v>
      </c>
      <c r="E46" s="228" t="s">
        <v>347</v>
      </c>
      <c r="F46" s="229" t="s">
        <v>348</v>
      </c>
      <c r="G46" s="227" t="s">
        <v>343</v>
      </c>
      <c r="H46" s="156" t="s">
        <v>492</v>
      </c>
      <c r="I46" s="156"/>
      <c r="J46" s="156" t="s">
        <v>503</v>
      </c>
      <c r="K46" s="156"/>
      <c r="L46" s="156" t="s">
        <v>494</v>
      </c>
      <c r="M46" s="156"/>
      <c r="N46" s="196"/>
    </row>
    <row r="47" s="178" customFormat="1" ht="31" customHeight="1" spans="1:14">
      <c r="A47" s="221"/>
      <c r="B47" s="232"/>
      <c r="C47" s="235" t="s">
        <v>504</v>
      </c>
      <c r="D47" s="227" t="s">
        <v>340</v>
      </c>
      <c r="E47" s="228" t="s">
        <v>505</v>
      </c>
      <c r="F47" s="229" t="s">
        <v>506</v>
      </c>
      <c r="G47" s="227" t="s">
        <v>343</v>
      </c>
      <c r="H47" s="156" t="s">
        <v>507</v>
      </c>
      <c r="I47" s="156"/>
      <c r="J47" s="156" t="s">
        <v>508</v>
      </c>
      <c r="K47" s="156"/>
      <c r="L47" s="156" t="s">
        <v>509</v>
      </c>
      <c r="M47" s="156"/>
      <c r="N47" s="196"/>
    </row>
    <row r="48" s="178" customFormat="1" ht="31" customHeight="1" spans="1:14">
      <c r="A48" s="221"/>
      <c r="B48" s="232" t="s">
        <v>345</v>
      </c>
      <c r="C48" s="235"/>
      <c r="D48" s="227"/>
      <c r="E48" s="228"/>
      <c r="F48" s="229"/>
      <c r="G48" s="227"/>
      <c r="H48" s="233"/>
      <c r="I48" s="234"/>
      <c r="J48" s="233"/>
      <c r="K48" s="234"/>
      <c r="L48" s="233"/>
      <c r="M48" s="234"/>
      <c r="N48" s="196"/>
    </row>
    <row r="49" s="178" customFormat="1" ht="31" customHeight="1" spans="1:14">
      <c r="A49" s="221"/>
      <c r="C49" s="235" t="s">
        <v>346</v>
      </c>
      <c r="D49" s="227" t="s">
        <v>340</v>
      </c>
      <c r="E49" s="228" t="s">
        <v>347</v>
      </c>
      <c r="F49" s="229" t="s">
        <v>348</v>
      </c>
      <c r="G49" s="227" t="s">
        <v>343</v>
      </c>
      <c r="H49" s="156" t="s">
        <v>492</v>
      </c>
      <c r="I49" s="156"/>
      <c r="J49" s="156" t="s">
        <v>510</v>
      </c>
      <c r="K49" s="156"/>
      <c r="L49" s="156" t="s">
        <v>494</v>
      </c>
      <c r="M49" s="156"/>
      <c r="N49" s="196"/>
    </row>
    <row r="50" s="178" customFormat="1" ht="31" customHeight="1" spans="1:14">
      <c r="A50" s="221"/>
      <c r="B50" s="232"/>
      <c r="C50" s="235" t="s">
        <v>511</v>
      </c>
      <c r="D50" s="227" t="s">
        <v>340</v>
      </c>
      <c r="E50" s="228" t="s">
        <v>347</v>
      </c>
      <c r="F50" s="229" t="s">
        <v>348</v>
      </c>
      <c r="G50" s="227" t="s">
        <v>343</v>
      </c>
      <c r="H50" s="156" t="s">
        <v>492</v>
      </c>
      <c r="I50" s="156"/>
      <c r="J50" s="156" t="s">
        <v>512</v>
      </c>
      <c r="K50" s="156"/>
      <c r="L50" s="156" t="s">
        <v>494</v>
      </c>
      <c r="M50" s="156"/>
      <c r="N50" s="196"/>
    </row>
    <row r="51" s="178" customFormat="1" ht="31" customHeight="1" spans="1:14">
      <c r="A51" s="221"/>
      <c r="B51" s="232" t="s">
        <v>513</v>
      </c>
      <c r="C51" s="235"/>
      <c r="D51" s="227"/>
      <c r="E51" s="228"/>
      <c r="F51" s="229"/>
      <c r="G51" s="227"/>
      <c r="H51" s="233"/>
      <c r="I51" s="234"/>
      <c r="J51" s="233"/>
      <c r="K51" s="234"/>
      <c r="L51" s="233"/>
      <c r="M51" s="234"/>
      <c r="N51" s="196"/>
    </row>
    <row r="52" s="178" customFormat="1" ht="31" customHeight="1" spans="1:14">
      <c r="A52" s="221"/>
      <c r="B52" s="196"/>
      <c r="C52" s="236" t="s">
        <v>514</v>
      </c>
      <c r="D52" s="227" t="s">
        <v>340</v>
      </c>
      <c r="E52" s="228" t="s">
        <v>515</v>
      </c>
      <c r="F52" s="229" t="s">
        <v>516</v>
      </c>
      <c r="G52" s="227" t="s">
        <v>343</v>
      </c>
      <c r="H52" s="156" t="s">
        <v>517</v>
      </c>
      <c r="I52" s="156"/>
      <c r="J52" s="156" t="s">
        <v>518</v>
      </c>
      <c r="K52" s="156"/>
      <c r="L52" s="156" t="s">
        <v>514</v>
      </c>
      <c r="M52" s="156"/>
      <c r="N52" s="196"/>
    </row>
    <row r="53" s="178" customFormat="1" ht="31" customHeight="1" spans="1:14">
      <c r="A53" s="221"/>
      <c r="B53" s="232"/>
      <c r="C53" s="236" t="s">
        <v>519</v>
      </c>
      <c r="D53" s="237" t="s">
        <v>520</v>
      </c>
      <c r="E53" s="228" t="s">
        <v>521</v>
      </c>
      <c r="F53" s="229" t="s">
        <v>522</v>
      </c>
      <c r="G53" s="227" t="s">
        <v>343</v>
      </c>
      <c r="H53" s="156" t="s">
        <v>523</v>
      </c>
      <c r="I53" s="156"/>
      <c r="J53" s="156" t="s">
        <v>524</v>
      </c>
      <c r="K53" s="156"/>
      <c r="L53" s="156" t="s">
        <v>525</v>
      </c>
      <c r="M53" s="156"/>
      <c r="N53" s="196"/>
    </row>
    <row r="54" s="178" customFormat="1" ht="31" customHeight="1" spans="1:14">
      <c r="A54" s="238" t="s">
        <v>350</v>
      </c>
      <c r="B54" s="232"/>
      <c r="C54" s="239"/>
      <c r="D54" s="237"/>
      <c r="E54" s="228"/>
      <c r="F54" s="229"/>
      <c r="G54" s="227"/>
      <c r="H54" s="233"/>
      <c r="I54" s="234"/>
      <c r="J54" s="233"/>
      <c r="K54" s="234"/>
      <c r="L54" s="233"/>
      <c r="M54" s="234"/>
      <c r="N54" s="196"/>
    </row>
    <row r="55" s="178" customFormat="1" ht="31" customHeight="1" spans="1:14">
      <c r="A55" s="196"/>
      <c r="B55" s="238" t="s">
        <v>526</v>
      </c>
      <c r="C55" s="240" t="s">
        <v>527</v>
      </c>
      <c r="D55" s="227" t="s">
        <v>528</v>
      </c>
      <c r="E55" s="241">
        <v>90</v>
      </c>
      <c r="F55" s="241" t="s">
        <v>348</v>
      </c>
      <c r="G55" s="241" t="s">
        <v>343</v>
      </c>
      <c r="H55" s="156" t="s">
        <v>529</v>
      </c>
      <c r="I55" s="210"/>
      <c r="J55" s="156" t="s">
        <v>527</v>
      </c>
      <c r="K55" s="156"/>
      <c r="L55" s="156" t="s">
        <v>530</v>
      </c>
      <c r="M55" s="210"/>
      <c r="N55" s="196"/>
    </row>
    <row r="56" s="178" customFormat="1" ht="31" customHeight="1" spans="1:14">
      <c r="A56" s="238"/>
      <c r="B56" s="238"/>
      <c r="C56" s="242" t="s">
        <v>531</v>
      </c>
      <c r="D56" s="227" t="s">
        <v>340</v>
      </c>
      <c r="E56" s="241" t="s">
        <v>532</v>
      </c>
      <c r="F56" s="241" t="s">
        <v>354</v>
      </c>
      <c r="G56" s="241" t="s">
        <v>355</v>
      </c>
      <c r="H56" s="156" t="s">
        <v>517</v>
      </c>
      <c r="I56" s="210"/>
      <c r="J56" s="156" t="s">
        <v>531</v>
      </c>
      <c r="K56" s="156"/>
      <c r="L56" s="156" t="s">
        <v>530</v>
      </c>
      <c r="M56" s="210"/>
      <c r="N56" s="196"/>
    </row>
    <row r="57" s="178" customFormat="1" ht="31" customHeight="1" spans="1:14">
      <c r="A57" s="238" t="s">
        <v>357</v>
      </c>
      <c r="B57" s="238"/>
      <c r="C57" s="242"/>
      <c r="D57" s="227"/>
      <c r="E57" s="241"/>
      <c r="F57" s="241"/>
      <c r="G57" s="241"/>
      <c r="H57" s="233"/>
      <c r="I57" s="234"/>
      <c r="J57" s="233"/>
      <c r="K57" s="234"/>
      <c r="L57" s="233"/>
      <c r="M57" s="234"/>
      <c r="N57" s="196"/>
    </row>
    <row r="58" s="178" customFormat="1" ht="31" customHeight="1" spans="1:14">
      <c r="A58" s="196"/>
      <c r="B58" s="238" t="s">
        <v>533</v>
      </c>
      <c r="C58" s="242" t="s">
        <v>534</v>
      </c>
      <c r="D58" s="227" t="s">
        <v>528</v>
      </c>
      <c r="E58" s="227">
        <v>95</v>
      </c>
      <c r="F58" s="227" t="s">
        <v>348</v>
      </c>
      <c r="G58" s="241" t="s">
        <v>343</v>
      </c>
      <c r="H58" s="156" t="s">
        <v>535</v>
      </c>
      <c r="I58" s="210"/>
      <c r="J58" s="156" t="s">
        <v>536</v>
      </c>
      <c r="K58" s="210"/>
      <c r="L58" s="156" t="s">
        <v>530</v>
      </c>
      <c r="M58" s="210"/>
      <c r="N58" s="196"/>
    </row>
    <row r="59" s="178" customFormat="1" ht="31" customHeight="1" spans="1:14">
      <c r="A59" s="238"/>
      <c r="B59" s="243"/>
      <c r="C59" s="242" t="s">
        <v>381</v>
      </c>
      <c r="D59" s="227" t="s">
        <v>528</v>
      </c>
      <c r="E59" s="227">
        <v>95</v>
      </c>
      <c r="F59" s="227" t="s">
        <v>348</v>
      </c>
      <c r="G59" s="241" t="s">
        <v>343</v>
      </c>
      <c r="H59" s="156" t="s">
        <v>535</v>
      </c>
      <c r="I59" s="210"/>
      <c r="J59" s="156" t="s">
        <v>537</v>
      </c>
      <c r="K59" s="210"/>
      <c r="L59" s="156" t="s">
        <v>530</v>
      </c>
      <c r="M59" s="210"/>
      <c r="N59" s="196"/>
    </row>
  </sheetData>
  <mergeCells count="124">
    <mergeCell ref="A2:M2"/>
    <mergeCell ref="B3:M3"/>
    <mergeCell ref="A4:L4"/>
    <mergeCell ref="C5:L5"/>
    <mergeCell ref="C6:L6"/>
    <mergeCell ref="C7:L7"/>
    <mergeCell ref="A8:M8"/>
    <mergeCell ref="H9:J9"/>
    <mergeCell ref="K9:M9"/>
    <mergeCell ref="A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A28:B28"/>
    <mergeCell ref="C28:E28"/>
    <mergeCell ref="F28:G28"/>
    <mergeCell ref="A29:B29"/>
    <mergeCell ref="C29:E29"/>
    <mergeCell ref="F29:G29"/>
    <mergeCell ref="A30:B30"/>
    <mergeCell ref="C30:E30"/>
    <mergeCell ref="F30:G30"/>
    <mergeCell ref="A31:B31"/>
    <mergeCell ref="C31:E31"/>
    <mergeCell ref="F31:G31"/>
    <mergeCell ref="F32:G32"/>
    <mergeCell ref="F33:G33"/>
    <mergeCell ref="A34:B34"/>
    <mergeCell ref="C34:E34"/>
    <mergeCell ref="F34:G34"/>
    <mergeCell ref="A35:B35"/>
    <mergeCell ref="C35:E35"/>
    <mergeCell ref="F35:G35"/>
    <mergeCell ref="A36:M36"/>
    <mergeCell ref="A37:G37"/>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A5:A6"/>
    <mergeCell ref="A9:B10"/>
    <mergeCell ref="C9:E10"/>
    <mergeCell ref="F9:G10"/>
    <mergeCell ref="A12:B20"/>
    <mergeCell ref="C12:E20"/>
    <mergeCell ref="C21:E27"/>
    <mergeCell ref="A21:B27"/>
    <mergeCell ref="A32:B33"/>
    <mergeCell ref="C32:E33"/>
    <mergeCell ref="H37:I38"/>
    <mergeCell ref="J37:K38"/>
    <mergeCell ref="L37:M3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SheetLayoutView="60" workbookViewId="0">
      <selection activeCell="B4" sqref="B4:B5"/>
    </sheetView>
  </sheetViews>
  <sheetFormatPr defaultColWidth="8.88571428571429" defaultRowHeight="14.25" customHeight="1" outlineLevelCol="5"/>
  <cols>
    <col min="1" max="2" width="21.1333333333333" style="159" customWidth="1"/>
    <col min="3" max="3" width="21.1333333333333" style="76" customWidth="1"/>
    <col min="4" max="4" width="27.7142857142857" style="76" customWidth="1"/>
    <col min="5" max="6" width="36.7142857142857" style="76" customWidth="1"/>
    <col min="7" max="7" width="9.13333333333333" style="76" customWidth="1"/>
    <col min="8" max="16384" width="9.13333333333333" style="76"/>
  </cols>
  <sheetData>
    <row r="1" ht="17" customHeight="1" spans="1:6">
      <c r="A1" s="176" t="s">
        <v>538</v>
      </c>
      <c r="B1" s="160">
        <v>0</v>
      </c>
      <c r="C1" s="161">
        <v>1</v>
      </c>
      <c r="D1" s="162"/>
      <c r="E1" s="162"/>
      <c r="F1" s="162"/>
    </row>
    <row r="2" ht="26.25" customHeight="1" spans="1:6">
      <c r="A2" s="163" t="s">
        <v>12</v>
      </c>
      <c r="B2" s="163"/>
      <c r="C2" s="164"/>
      <c r="D2" s="164"/>
      <c r="E2" s="164"/>
      <c r="F2" s="164"/>
    </row>
    <row r="3" ht="13.5" customHeight="1" spans="1:6">
      <c r="A3" s="165" t="s">
        <v>22</v>
      </c>
      <c r="B3" s="165"/>
      <c r="C3" s="161"/>
      <c r="D3" s="162"/>
      <c r="E3" s="162"/>
      <c r="F3" s="162" t="s">
        <v>23</v>
      </c>
    </row>
    <row r="4" ht="19.5" customHeight="1" spans="1:6">
      <c r="A4" s="86" t="s">
        <v>197</v>
      </c>
      <c r="B4" s="166" t="s">
        <v>95</v>
      </c>
      <c r="C4" s="86" t="s">
        <v>96</v>
      </c>
      <c r="D4" s="87" t="s">
        <v>539</v>
      </c>
      <c r="E4" s="88"/>
      <c r="F4" s="167"/>
    </row>
    <row r="5" ht="18.75" customHeight="1" spans="1:6">
      <c r="A5" s="90"/>
      <c r="B5" s="168"/>
      <c r="C5" s="91"/>
      <c r="D5" s="86" t="s">
        <v>77</v>
      </c>
      <c r="E5" s="87" t="s">
        <v>98</v>
      </c>
      <c r="F5" s="86" t="s">
        <v>99</v>
      </c>
    </row>
    <row r="6" ht="18.75" customHeight="1" spans="1:6">
      <c r="A6" s="169">
        <v>1</v>
      </c>
      <c r="B6" s="177">
        <v>2</v>
      </c>
      <c r="C6" s="97">
        <v>3</v>
      </c>
      <c r="D6" s="169" t="s">
        <v>540</v>
      </c>
      <c r="E6" s="169" t="s">
        <v>541</v>
      </c>
      <c r="F6" s="97">
        <v>6</v>
      </c>
    </row>
    <row r="7" ht="18.75" customHeight="1" spans="1:6">
      <c r="A7" s="74" t="s">
        <v>93</v>
      </c>
      <c r="B7" s="74" t="s">
        <v>93</v>
      </c>
      <c r="C7" s="74" t="s">
        <v>93</v>
      </c>
      <c r="D7" s="170" t="s">
        <v>93</v>
      </c>
      <c r="E7" s="171" t="s">
        <v>93</v>
      </c>
      <c r="F7" s="171" t="s">
        <v>93</v>
      </c>
    </row>
    <row r="8" ht="18.75" customHeight="1" spans="1:6">
      <c r="A8" s="172" t="s">
        <v>145</v>
      </c>
      <c r="B8" s="173"/>
      <c r="C8" s="174" t="s">
        <v>145</v>
      </c>
      <c r="D8" s="170" t="s">
        <v>93</v>
      </c>
      <c r="E8" s="171" t="s">
        <v>93</v>
      </c>
      <c r="F8" s="171" t="s">
        <v>93</v>
      </c>
    </row>
    <row r="9" customHeight="1" spans="1:6">
      <c r="A9" s="175" t="s">
        <v>542</v>
      </c>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9" sqref="$A9:$XFD9"/>
    </sheetView>
  </sheetViews>
  <sheetFormatPr defaultColWidth="8.88571428571429" defaultRowHeight="14.25" customHeight="1" outlineLevelCol="5"/>
  <cols>
    <col min="1" max="2" width="21.1333333333333" style="159" customWidth="1"/>
    <col min="3" max="3" width="21.1333333333333" style="76" customWidth="1"/>
    <col min="4" max="4" width="27.7142857142857" style="76" customWidth="1"/>
    <col min="5" max="6" width="36.7142857142857" style="76" customWidth="1"/>
    <col min="7" max="7" width="9.13333333333333" style="76" customWidth="1"/>
    <col min="8" max="16384" width="9.13333333333333" style="76"/>
  </cols>
  <sheetData>
    <row r="1" s="76" customFormat="1" ht="12" customHeight="1" spans="1:6">
      <c r="A1" s="159" t="s">
        <v>543</v>
      </c>
      <c r="B1" s="160">
        <v>0</v>
      </c>
      <c r="C1" s="161">
        <v>1</v>
      </c>
      <c r="D1" s="162"/>
      <c r="E1" s="162"/>
      <c r="F1" s="162"/>
    </row>
    <row r="2" s="76" customFormat="1" ht="26.25" customHeight="1" spans="1:6">
      <c r="A2" s="163" t="s">
        <v>13</v>
      </c>
      <c r="B2" s="163"/>
      <c r="C2" s="164"/>
      <c r="D2" s="164"/>
      <c r="E2" s="164"/>
      <c r="F2" s="164"/>
    </row>
    <row r="3" s="76" customFormat="1" ht="13.5" customHeight="1" spans="1:6">
      <c r="A3" s="165" t="s">
        <v>22</v>
      </c>
      <c r="B3" s="165"/>
      <c r="C3" s="161"/>
      <c r="D3" s="162"/>
      <c r="E3" s="162"/>
      <c r="F3" s="162" t="s">
        <v>23</v>
      </c>
    </row>
    <row r="4" s="76" customFormat="1" ht="19.5" customHeight="1" spans="1:6">
      <c r="A4" s="86" t="s">
        <v>197</v>
      </c>
      <c r="B4" s="166" t="s">
        <v>95</v>
      </c>
      <c r="C4" s="86" t="s">
        <v>96</v>
      </c>
      <c r="D4" s="87" t="s">
        <v>544</v>
      </c>
      <c r="E4" s="88"/>
      <c r="F4" s="167"/>
    </row>
    <row r="5" s="76" customFormat="1" ht="18.75" customHeight="1" spans="1:6">
      <c r="A5" s="90"/>
      <c r="B5" s="168"/>
      <c r="C5" s="91"/>
      <c r="D5" s="86" t="s">
        <v>77</v>
      </c>
      <c r="E5" s="87" t="s">
        <v>98</v>
      </c>
      <c r="F5" s="86" t="s">
        <v>99</v>
      </c>
    </row>
    <row r="6" s="76" customFormat="1" ht="18.75" customHeight="1" spans="1:6">
      <c r="A6" s="169">
        <v>1</v>
      </c>
      <c r="B6" s="169" t="s">
        <v>545</v>
      </c>
      <c r="C6" s="97">
        <v>3</v>
      </c>
      <c r="D6" s="169" t="s">
        <v>540</v>
      </c>
      <c r="E6" s="169" t="s">
        <v>541</v>
      </c>
      <c r="F6" s="97">
        <v>6</v>
      </c>
    </row>
    <row r="7" s="76" customFormat="1" ht="18.75" customHeight="1" spans="1:6">
      <c r="A7" s="74" t="s">
        <v>93</v>
      </c>
      <c r="B7" s="74" t="s">
        <v>93</v>
      </c>
      <c r="C7" s="74" t="s">
        <v>93</v>
      </c>
      <c r="D7" s="170" t="s">
        <v>93</v>
      </c>
      <c r="E7" s="171" t="s">
        <v>93</v>
      </c>
      <c r="F7" s="171" t="s">
        <v>93</v>
      </c>
    </row>
    <row r="8" s="76" customFormat="1" ht="18.75" customHeight="1" spans="1:6">
      <c r="A8" s="172" t="s">
        <v>145</v>
      </c>
      <c r="B8" s="173"/>
      <c r="C8" s="174"/>
      <c r="D8" s="170" t="s">
        <v>93</v>
      </c>
      <c r="E8" s="171" t="s">
        <v>93</v>
      </c>
      <c r="F8" s="171" t="s">
        <v>93</v>
      </c>
    </row>
    <row r="9" s="158" customFormat="1" customHeight="1" spans="1:6">
      <c r="A9" s="175" t="s">
        <v>546</v>
      </c>
      <c r="B9" s="175"/>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workbookViewId="0">
      <selection activeCell="A8" sqref="$A8:$XFD11"/>
    </sheetView>
  </sheetViews>
  <sheetFormatPr defaultColWidth="8.88571428571429" defaultRowHeight="14.25" customHeight="1"/>
  <cols>
    <col min="1" max="1" width="14.1428571428571" style="60" customWidth="1"/>
    <col min="2" max="2" width="17.7142857142857" style="60" customWidth="1"/>
    <col min="3" max="3" width="45.3333333333333" style="76" customWidth="1"/>
    <col min="4" max="4" width="21.7142857142857" style="76" customWidth="1"/>
    <col min="5" max="5" width="35.2857142857143" style="76" customWidth="1"/>
    <col min="6" max="6" width="7.71428571428571" style="76" customWidth="1"/>
    <col min="7" max="7" width="10.2857142857143" style="76" customWidth="1"/>
    <col min="8" max="8" width="12" style="76" customWidth="1"/>
    <col min="9" max="9" width="15.6666666666667" style="76" customWidth="1"/>
    <col min="10" max="10" width="13.8857142857143" style="76" customWidth="1"/>
    <col min="11" max="12" width="10" style="76" customWidth="1"/>
    <col min="13" max="13" width="9.13333333333333" style="60" customWidth="1"/>
    <col min="14" max="14" width="15.6666666666667" style="76" customWidth="1"/>
    <col min="15" max="15" width="9.13333333333333" style="76" customWidth="1"/>
    <col min="16" max="17" width="12.7142857142857" style="76" customWidth="1"/>
    <col min="18" max="18" width="9.13333333333333" style="60" customWidth="1"/>
    <col min="19" max="19" width="15.6666666666667" style="76" customWidth="1"/>
    <col min="20" max="20" width="9.13333333333333" style="60" customWidth="1"/>
    <col min="21" max="16384" width="9.13333333333333" style="60"/>
  </cols>
  <sheetData>
    <row r="1" ht="13.5" customHeight="1" spans="1:19">
      <c r="A1" s="78" t="s">
        <v>547</v>
      </c>
      <c r="D1" s="78"/>
      <c r="E1" s="78"/>
      <c r="F1" s="78"/>
      <c r="G1" s="78"/>
      <c r="H1" s="78"/>
      <c r="I1" s="78"/>
      <c r="J1" s="78"/>
      <c r="K1" s="78"/>
      <c r="L1" s="78"/>
      <c r="R1" s="61"/>
      <c r="S1" s="138"/>
    </row>
    <row r="2" ht="27.75" customHeight="1" spans="1:19">
      <c r="A2" s="114" t="s">
        <v>14</v>
      </c>
      <c r="B2" s="114"/>
      <c r="C2" s="114"/>
      <c r="D2" s="114"/>
      <c r="E2" s="114"/>
      <c r="F2" s="114"/>
      <c r="G2" s="114"/>
      <c r="H2" s="114"/>
      <c r="I2" s="114"/>
      <c r="J2" s="114"/>
      <c r="K2" s="114"/>
      <c r="L2" s="114"/>
      <c r="M2" s="114"/>
      <c r="N2" s="114"/>
      <c r="O2" s="114"/>
      <c r="P2" s="114"/>
      <c r="Q2" s="114"/>
      <c r="R2" s="114"/>
      <c r="S2" s="114"/>
    </row>
    <row r="3" ht="18.75" customHeight="1" spans="1:19">
      <c r="A3" s="115" t="s">
        <v>22</v>
      </c>
      <c r="B3" s="115"/>
      <c r="C3" s="115"/>
      <c r="D3" s="115"/>
      <c r="E3" s="115"/>
      <c r="F3" s="115"/>
      <c r="G3" s="115"/>
      <c r="H3" s="115"/>
      <c r="I3" s="82"/>
      <c r="J3" s="82"/>
      <c r="K3" s="82"/>
      <c r="L3" s="82"/>
      <c r="R3" s="139"/>
      <c r="S3" s="140" t="s">
        <v>187</v>
      </c>
    </row>
    <row r="4" ht="15.75" customHeight="1" spans="1:19">
      <c r="A4" s="119" t="s">
        <v>196</v>
      </c>
      <c r="B4" s="119" t="s">
        <v>197</v>
      </c>
      <c r="C4" s="119" t="s">
        <v>548</v>
      </c>
      <c r="D4" s="119" t="s">
        <v>549</v>
      </c>
      <c r="E4" s="119" t="s">
        <v>550</v>
      </c>
      <c r="F4" s="119" t="s">
        <v>551</v>
      </c>
      <c r="G4" s="119" t="s">
        <v>552</v>
      </c>
      <c r="H4" s="119" t="s">
        <v>553</v>
      </c>
      <c r="I4" s="141" t="s">
        <v>204</v>
      </c>
      <c r="J4" s="142"/>
      <c r="K4" s="142"/>
      <c r="L4" s="141"/>
      <c r="M4" s="143"/>
      <c r="N4" s="141"/>
      <c r="O4" s="141"/>
      <c r="P4" s="141"/>
      <c r="Q4" s="141"/>
      <c r="R4" s="143"/>
      <c r="S4" s="144"/>
    </row>
    <row r="5" ht="17.25" customHeight="1" spans="1:19">
      <c r="A5" s="123"/>
      <c r="B5" s="123"/>
      <c r="C5" s="123"/>
      <c r="D5" s="123"/>
      <c r="E5" s="123"/>
      <c r="F5" s="123"/>
      <c r="G5" s="123"/>
      <c r="H5" s="123"/>
      <c r="I5" s="145" t="s">
        <v>77</v>
      </c>
      <c r="J5" s="120" t="s">
        <v>80</v>
      </c>
      <c r="K5" s="120" t="s">
        <v>554</v>
      </c>
      <c r="L5" s="123" t="s">
        <v>555</v>
      </c>
      <c r="M5" s="146" t="s">
        <v>556</v>
      </c>
      <c r="N5" s="147" t="s">
        <v>557</v>
      </c>
      <c r="O5" s="147"/>
      <c r="P5" s="147"/>
      <c r="Q5" s="147"/>
      <c r="R5" s="148"/>
      <c r="S5" s="149"/>
    </row>
    <row r="6" ht="54" customHeight="1" spans="1:19">
      <c r="A6" s="123"/>
      <c r="B6" s="123"/>
      <c r="C6" s="123"/>
      <c r="D6" s="149"/>
      <c r="E6" s="149"/>
      <c r="F6" s="149"/>
      <c r="G6" s="149"/>
      <c r="H6" s="149"/>
      <c r="I6" s="147"/>
      <c r="J6" s="120"/>
      <c r="K6" s="120"/>
      <c r="L6" s="149"/>
      <c r="M6" s="150"/>
      <c r="N6" s="149" t="s">
        <v>79</v>
      </c>
      <c r="O6" s="149" t="s">
        <v>86</v>
      </c>
      <c r="P6" s="149" t="s">
        <v>263</v>
      </c>
      <c r="Q6" s="149" t="s">
        <v>88</v>
      </c>
      <c r="R6" s="150" t="s">
        <v>89</v>
      </c>
      <c r="S6" s="149" t="s">
        <v>90</v>
      </c>
    </row>
    <row r="7" ht="15" customHeight="1" spans="1:19">
      <c r="A7" s="89">
        <v>1</v>
      </c>
      <c r="B7" s="89">
        <v>2</v>
      </c>
      <c r="C7" s="89">
        <v>3</v>
      </c>
      <c r="D7" s="89">
        <v>4</v>
      </c>
      <c r="E7" s="89">
        <v>5</v>
      </c>
      <c r="F7" s="89">
        <v>6</v>
      </c>
      <c r="G7" s="89">
        <v>7</v>
      </c>
      <c r="H7" s="89">
        <v>8</v>
      </c>
      <c r="I7" s="89">
        <v>9</v>
      </c>
      <c r="J7" s="89">
        <v>10</v>
      </c>
      <c r="K7" s="89">
        <v>11</v>
      </c>
      <c r="L7" s="89">
        <v>12</v>
      </c>
      <c r="M7" s="89">
        <v>13</v>
      </c>
      <c r="N7" s="89">
        <v>14</v>
      </c>
      <c r="O7" s="89">
        <v>15</v>
      </c>
      <c r="P7" s="89">
        <v>16</v>
      </c>
      <c r="Q7" s="89">
        <v>17</v>
      </c>
      <c r="R7" s="89">
        <v>18</v>
      </c>
      <c r="S7" s="89">
        <v>19</v>
      </c>
    </row>
    <row r="8" s="137" customFormat="1" ht="21" customHeight="1" spans="1:19">
      <c r="A8" s="151" t="s">
        <v>213</v>
      </c>
      <c r="B8" s="151" t="s">
        <v>92</v>
      </c>
      <c r="C8" s="152" t="s">
        <v>267</v>
      </c>
      <c r="D8" s="153" t="s">
        <v>558</v>
      </c>
      <c r="E8" s="153" t="s">
        <v>559</v>
      </c>
      <c r="F8" s="153" t="s">
        <v>560</v>
      </c>
      <c r="G8" s="154">
        <v>1</v>
      </c>
      <c r="H8" s="155"/>
      <c r="I8" s="155">
        <v>1500000</v>
      </c>
      <c r="J8" s="155"/>
      <c r="K8" s="155"/>
      <c r="L8" s="155"/>
      <c r="M8" s="155"/>
      <c r="N8" s="155">
        <v>1500000</v>
      </c>
      <c r="O8" s="155"/>
      <c r="P8" s="155"/>
      <c r="Q8" s="155"/>
      <c r="R8" s="155"/>
      <c r="S8" s="155">
        <v>1500000</v>
      </c>
    </row>
    <row r="9" s="137" customFormat="1" ht="21" customHeight="1" spans="1:19">
      <c r="A9" s="151" t="s">
        <v>213</v>
      </c>
      <c r="B9" s="151" t="s">
        <v>92</v>
      </c>
      <c r="C9" s="152" t="s">
        <v>323</v>
      </c>
      <c r="D9" s="153" t="s">
        <v>558</v>
      </c>
      <c r="E9" s="153" t="s">
        <v>559</v>
      </c>
      <c r="F9" s="153" t="s">
        <v>560</v>
      </c>
      <c r="G9" s="154">
        <v>1</v>
      </c>
      <c r="H9" s="155"/>
      <c r="I9" s="155">
        <v>1054080</v>
      </c>
      <c r="J9" s="155">
        <v>1054080</v>
      </c>
      <c r="K9" s="155"/>
      <c r="L9" s="155"/>
      <c r="M9" s="155"/>
      <c r="N9" s="155"/>
      <c r="O9" s="155"/>
      <c r="P9" s="155"/>
      <c r="Q9" s="155"/>
      <c r="R9" s="155"/>
      <c r="S9" s="155"/>
    </row>
    <row r="10" ht="21" customHeight="1" spans="1:19">
      <c r="A10" s="156" t="s">
        <v>145</v>
      </c>
      <c r="B10" s="156"/>
      <c r="C10" s="156"/>
      <c r="D10" s="156"/>
      <c r="E10" s="156"/>
      <c r="F10" s="156"/>
      <c r="G10" s="156"/>
      <c r="H10" s="157" t="s">
        <v>93</v>
      </c>
      <c r="I10" s="157">
        <f t="shared" ref="I10:N10" si="0">SUM(I8:I9)</f>
        <v>2554080</v>
      </c>
      <c r="J10" s="157">
        <f t="shared" si="0"/>
        <v>1054080</v>
      </c>
      <c r="K10" s="157" t="s">
        <v>93</v>
      </c>
      <c r="L10" s="157" t="s">
        <v>93</v>
      </c>
      <c r="M10" s="157" t="s">
        <v>93</v>
      </c>
      <c r="N10" s="157">
        <f t="shared" si="0"/>
        <v>1500000</v>
      </c>
      <c r="O10" s="157" t="s">
        <v>93</v>
      </c>
      <c r="P10" s="157" t="s">
        <v>93</v>
      </c>
      <c r="Q10" s="157"/>
      <c r="R10" s="157" t="s">
        <v>93</v>
      </c>
      <c r="S10" s="157">
        <f>SUM(S8:S9)</f>
        <v>1500000</v>
      </c>
    </row>
    <row r="11" customHeight="1" spans="1:19">
      <c r="A11" s="60" t="s">
        <v>561</v>
      </c>
      <c r="C11" s="158"/>
      <c r="D11" s="158"/>
      <c r="E11" s="158"/>
      <c r="F11" s="158"/>
      <c r="G11" s="158"/>
      <c r="H11" s="158"/>
      <c r="I11" s="158"/>
      <c r="J11" s="158"/>
      <c r="K11" s="158"/>
      <c r="L11" s="158"/>
      <c r="N11" s="158"/>
      <c r="O11" s="158"/>
      <c r="P11" s="158"/>
      <c r="Q11" s="158"/>
      <c r="S11" s="158"/>
    </row>
  </sheetData>
  <mergeCells count="18">
    <mergeCell ref="A2:S2"/>
    <mergeCell ref="A3:H3"/>
    <mergeCell ref="I4:S4"/>
    <mergeCell ref="N5:S5"/>
    <mergeCell ref="A10:G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zoomScaleSheetLayoutView="60" workbookViewId="0">
      <selection activeCell="D12" sqref="D12"/>
    </sheetView>
  </sheetViews>
  <sheetFormatPr defaultColWidth="8.71428571428571" defaultRowHeight="14.25" customHeight="1"/>
  <cols>
    <col min="1" max="1" width="14.1428571428571" style="60" customWidth="1"/>
    <col min="2" max="2" width="17.7142857142857" style="60" customWidth="1"/>
    <col min="3" max="9" width="9.13333333333333" style="108" customWidth="1"/>
    <col min="10" max="10" width="12" style="76" customWidth="1"/>
    <col min="11" max="13" width="10" style="76" customWidth="1"/>
    <col min="14" max="14" width="9.13333333333333" style="60" customWidth="1"/>
    <col min="15" max="16" width="9.13333333333333" style="76" customWidth="1"/>
    <col min="17" max="18" width="12.7142857142857" style="76" customWidth="1"/>
    <col min="19" max="19" width="9.13333333333333" style="60" customWidth="1"/>
    <col min="20" max="20" width="10.4285714285714" style="76" customWidth="1"/>
    <col min="21" max="21" width="9.13333333333333" style="60" customWidth="1"/>
    <col min="22" max="249" width="9.13333333333333" style="60"/>
    <col min="250" max="258" width="8.71428571428571" style="60"/>
  </cols>
  <sheetData>
    <row r="1" ht="13.5" customHeight="1" spans="1:20">
      <c r="A1" s="78" t="s">
        <v>562</v>
      </c>
      <c r="D1" s="78"/>
      <c r="E1" s="78"/>
      <c r="F1" s="78"/>
      <c r="G1" s="78"/>
      <c r="H1" s="78"/>
      <c r="I1" s="78"/>
      <c r="J1" s="109"/>
      <c r="K1" s="109"/>
      <c r="L1" s="109"/>
      <c r="M1" s="109"/>
      <c r="N1" s="110"/>
      <c r="O1" s="111"/>
      <c r="P1" s="111"/>
      <c r="Q1" s="111"/>
      <c r="R1" s="111"/>
      <c r="S1" s="112"/>
      <c r="T1" s="113"/>
    </row>
    <row r="2" ht="27.75" customHeight="1" spans="1:20">
      <c r="A2" s="114" t="s">
        <v>15</v>
      </c>
      <c r="B2" s="114"/>
      <c r="C2" s="114"/>
      <c r="D2" s="114"/>
      <c r="E2" s="114"/>
      <c r="F2" s="114"/>
      <c r="G2" s="114"/>
      <c r="H2" s="114"/>
      <c r="I2" s="114"/>
      <c r="J2" s="114"/>
      <c r="K2" s="114"/>
      <c r="L2" s="114"/>
      <c r="M2" s="114"/>
      <c r="N2" s="114"/>
      <c r="O2" s="114"/>
      <c r="P2" s="114"/>
      <c r="Q2" s="114"/>
      <c r="R2" s="114"/>
      <c r="S2" s="114"/>
      <c r="T2" s="114"/>
    </row>
    <row r="3" ht="26.1" customHeight="1" spans="1:20">
      <c r="A3" s="115" t="s">
        <v>22</v>
      </c>
      <c r="B3" s="115"/>
      <c r="C3" s="115"/>
      <c r="D3" s="115"/>
      <c r="E3" s="115"/>
      <c r="F3" s="82"/>
      <c r="G3" s="82"/>
      <c r="H3" s="82"/>
      <c r="I3" s="82"/>
      <c r="J3" s="116"/>
      <c r="K3" s="116"/>
      <c r="L3" s="116"/>
      <c r="M3" s="116"/>
      <c r="N3" s="110"/>
      <c r="O3" s="111"/>
      <c r="P3" s="111"/>
      <c r="Q3" s="111"/>
      <c r="R3" s="111"/>
      <c r="S3" s="117"/>
      <c r="T3" s="118" t="s">
        <v>187</v>
      </c>
    </row>
    <row r="4" ht="15.75" customHeight="1" spans="1:20">
      <c r="A4" s="119" t="s">
        <v>196</v>
      </c>
      <c r="B4" s="119" t="s">
        <v>197</v>
      </c>
      <c r="C4" s="120" t="s">
        <v>548</v>
      </c>
      <c r="D4" s="120" t="s">
        <v>563</v>
      </c>
      <c r="E4" s="120" t="s">
        <v>564</v>
      </c>
      <c r="F4" s="121" t="s">
        <v>565</v>
      </c>
      <c r="G4" s="120" t="s">
        <v>566</v>
      </c>
      <c r="H4" s="120" t="s">
        <v>567</v>
      </c>
      <c r="I4" s="120" t="s">
        <v>568</v>
      </c>
      <c r="J4" s="120" t="s">
        <v>204</v>
      </c>
      <c r="K4" s="120"/>
      <c r="L4" s="120"/>
      <c r="M4" s="120"/>
      <c r="N4" s="122"/>
      <c r="O4" s="120"/>
      <c r="P4" s="120"/>
      <c r="Q4" s="120"/>
      <c r="R4" s="120"/>
      <c r="S4" s="122"/>
      <c r="T4" s="120"/>
    </row>
    <row r="5" ht="17.25" customHeight="1" spans="1:20">
      <c r="A5" s="123"/>
      <c r="B5" s="123"/>
      <c r="C5" s="120"/>
      <c r="D5" s="120"/>
      <c r="E5" s="120"/>
      <c r="F5" s="124"/>
      <c r="G5" s="120"/>
      <c r="H5" s="120"/>
      <c r="I5" s="120"/>
      <c r="J5" s="120" t="s">
        <v>77</v>
      </c>
      <c r="K5" s="120" t="s">
        <v>80</v>
      </c>
      <c r="L5" s="120" t="s">
        <v>554</v>
      </c>
      <c r="M5" s="120" t="s">
        <v>555</v>
      </c>
      <c r="N5" s="125" t="s">
        <v>556</v>
      </c>
      <c r="O5" s="120" t="s">
        <v>557</v>
      </c>
      <c r="P5" s="120"/>
      <c r="Q5" s="120"/>
      <c r="R5" s="120"/>
      <c r="S5" s="125"/>
      <c r="T5" s="120"/>
    </row>
    <row r="6" ht="54" customHeight="1" spans="1:20">
      <c r="A6" s="123"/>
      <c r="B6" s="123"/>
      <c r="C6" s="120"/>
      <c r="D6" s="120"/>
      <c r="E6" s="120"/>
      <c r="F6" s="126"/>
      <c r="G6" s="120"/>
      <c r="H6" s="120"/>
      <c r="I6" s="120"/>
      <c r="J6" s="120"/>
      <c r="K6" s="120"/>
      <c r="L6" s="120"/>
      <c r="M6" s="120"/>
      <c r="N6" s="122"/>
      <c r="O6" s="120" t="s">
        <v>79</v>
      </c>
      <c r="P6" s="120" t="s">
        <v>86</v>
      </c>
      <c r="Q6" s="120" t="s">
        <v>263</v>
      </c>
      <c r="R6" s="120" t="s">
        <v>88</v>
      </c>
      <c r="S6" s="122" t="s">
        <v>89</v>
      </c>
      <c r="T6" s="120" t="s">
        <v>90</v>
      </c>
    </row>
    <row r="7" ht="15" customHeight="1" spans="1:20">
      <c r="A7" s="89">
        <v>1</v>
      </c>
      <c r="B7" s="89">
        <v>2</v>
      </c>
      <c r="C7" s="89">
        <v>3</v>
      </c>
      <c r="D7" s="89">
        <v>4</v>
      </c>
      <c r="E7" s="89">
        <v>5</v>
      </c>
      <c r="F7" s="89">
        <v>6</v>
      </c>
      <c r="G7" s="89">
        <v>7</v>
      </c>
      <c r="H7" s="89">
        <v>8</v>
      </c>
      <c r="I7" s="89">
        <v>9</v>
      </c>
      <c r="J7" s="89">
        <v>10</v>
      </c>
      <c r="K7" s="89">
        <v>11</v>
      </c>
      <c r="L7" s="89">
        <v>12</v>
      </c>
      <c r="M7" s="89">
        <v>13</v>
      </c>
      <c r="N7" s="89">
        <v>14</v>
      </c>
      <c r="O7" s="89">
        <v>15</v>
      </c>
      <c r="P7" s="89">
        <v>16</v>
      </c>
      <c r="Q7" s="89">
        <v>17</v>
      </c>
      <c r="R7" s="89">
        <v>18</v>
      </c>
      <c r="S7" s="89">
        <v>19</v>
      </c>
      <c r="T7" s="89">
        <v>20</v>
      </c>
    </row>
    <row r="8" ht="22.5" customHeight="1" spans="1:20">
      <c r="A8" s="127"/>
      <c r="B8" s="127"/>
      <c r="C8" s="89"/>
      <c r="D8" s="89"/>
      <c r="E8" s="89"/>
      <c r="F8" s="89"/>
      <c r="G8" s="89"/>
      <c r="H8" s="89"/>
      <c r="I8" s="89"/>
      <c r="J8" s="128" t="s">
        <v>93</v>
      </c>
      <c r="K8" s="128" t="s">
        <v>93</v>
      </c>
      <c r="L8" s="128" t="s">
        <v>93</v>
      </c>
      <c r="M8" s="128" t="s">
        <v>93</v>
      </c>
      <c r="N8" s="128" t="s">
        <v>93</v>
      </c>
      <c r="O8" s="128" t="s">
        <v>93</v>
      </c>
      <c r="P8" s="128" t="s">
        <v>93</v>
      </c>
      <c r="Q8" s="128" t="s">
        <v>93</v>
      </c>
      <c r="R8" s="128"/>
      <c r="S8" s="128" t="s">
        <v>93</v>
      </c>
      <c r="T8" s="128" t="s">
        <v>93</v>
      </c>
    </row>
    <row r="9" ht="22.5" customHeight="1" spans="1:20">
      <c r="A9" s="127"/>
      <c r="B9" s="127"/>
      <c r="C9" s="129"/>
      <c r="D9" s="130"/>
      <c r="E9" s="130"/>
      <c r="F9" s="130"/>
      <c r="G9" s="130"/>
      <c r="H9" s="130"/>
      <c r="I9" s="130"/>
      <c r="J9" s="131" t="s">
        <v>93</v>
      </c>
      <c r="K9" s="131" t="s">
        <v>93</v>
      </c>
      <c r="L9" s="131" t="s">
        <v>93</v>
      </c>
      <c r="M9" s="131" t="s">
        <v>93</v>
      </c>
      <c r="N9" s="128" t="s">
        <v>93</v>
      </c>
      <c r="O9" s="131" t="s">
        <v>93</v>
      </c>
      <c r="P9" s="131" t="s">
        <v>93</v>
      </c>
      <c r="Q9" s="131" t="s">
        <v>93</v>
      </c>
      <c r="R9" s="131"/>
      <c r="S9" s="128" t="s">
        <v>93</v>
      </c>
      <c r="T9" s="131" t="s">
        <v>93</v>
      </c>
    </row>
    <row r="10" ht="22.5" customHeight="1" spans="1:20">
      <c r="A10" s="120"/>
      <c r="B10" s="120"/>
      <c r="C10" s="129"/>
      <c r="D10" s="132"/>
      <c r="E10" s="132"/>
      <c r="F10" s="132"/>
      <c r="G10" s="132"/>
      <c r="H10" s="132"/>
      <c r="I10" s="132"/>
      <c r="J10" s="133" t="s">
        <v>93</v>
      </c>
      <c r="K10" s="133" t="s">
        <v>93</v>
      </c>
      <c r="L10" s="133" t="s">
        <v>93</v>
      </c>
      <c r="M10" s="133" t="s">
        <v>93</v>
      </c>
      <c r="N10" s="133" t="s">
        <v>93</v>
      </c>
      <c r="O10" s="133" t="s">
        <v>93</v>
      </c>
      <c r="P10" s="133" t="s">
        <v>93</v>
      </c>
      <c r="Q10" s="133" t="s">
        <v>93</v>
      </c>
      <c r="R10" s="133"/>
      <c r="S10" s="133" t="s">
        <v>93</v>
      </c>
      <c r="T10" s="133" t="s">
        <v>93</v>
      </c>
    </row>
    <row r="11" ht="22.5" customHeight="1" spans="1:20">
      <c r="A11" s="134" t="s">
        <v>145</v>
      </c>
      <c r="B11" s="134"/>
      <c r="C11" s="134"/>
      <c r="D11" s="134"/>
      <c r="E11" s="134"/>
      <c r="F11" s="134"/>
      <c r="G11" s="134"/>
      <c r="H11" s="134"/>
      <c r="I11" s="134"/>
      <c r="J11" s="135"/>
      <c r="K11" s="135"/>
      <c r="L11" s="135"/>
      <c r="M11" s="135"/>
      <c r="N11" s="136"/>
      <c r="O11" s="135"/>
      <c r="P11" s="135"/>
      <c r="Q11" s="135"/>
      <c r="R11" s="135"/>
      <c r="S11" s="136"/>
      <c r="T11" s="135"/>
    </row>
    <row r="12" customHeight="1" spans="1:20">
      <c r="A12" s="60" t="s">
        <v>569</v>
      </c>
    </row>
  </sheetData>
  <mergeCells count="19">
    <mergeCell ref="A2:T2"/>
    <mergeCell ref="A3:E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8"/>
  <sheetViews>
    <sheetView zoomScaleSheetLayoutView="60" workbookViewId="0">
      <selection activeCell="A7" sqref="$A7:$XFD7"/>
    </sheetView>
  </sheetViews>
  <sheetFormatPr defaultColWidth="8.88571428571429" defaultRowHeight="14.25" customHeight="1" outlineLevelRow="7"/>
  <cols>
    <col min="1" max="1" width="50" style="76" customWidth="1"/>
    <col min="2" max="2" width="17.2857142857143" style="76" customWidth="1"/>
    <col min="3" max="4" width="13.4285714285714" style="76" customWidth="1"/>
    <col min="5" max="12" width="10.2857142857143" style="76" customWidth="1"/>
    <col min="13" max="13" width="13.1428571428571" style="76" customWidth="1"/>
    <col min="14" max="14" width="9.13333333333333" style="60" customWidth="1"/>
    <col min="15" max="246" width="9.13333333333333" style="60"/>
    <col min="247" max="247" width="9.13333333333333" style="77"/>
    <col min="248" max="256" width="8.88571428571429" style="77"/>
  </cols>
  <sheetData>
    <row r="1" s="60" customFormat="1" ht="13.5" customHeight="1" spans="1:256">
      <c r="A1" s="78" t="s">
        <v>570</v>
      </c>
      <c r="B1" s="78"/>
      <c r="C1" s="78"/>
      <c r="D1" s="79"/>
      <c r="E1" s="76"/>
      <c r="F1" s="76"/>
      <c r="G1" s="76"/>
      <c r="H1" s="76"/>
      <c r="I1" s="76"/>
      <c r="J1" s="76"/>
      <c r="K1" s="76"/>
      <c r="L1" s="76"/>
      <c r="M1" s="76"/>
    </row>
    <row r="2" s="60" customFormat="1" ht="35" customHeight="1" spans="1:256">
      <c r="A2" s="80" t="s">
        <v>16</v>
      </c>
      <c r="B2" s="80"/>
      <c r="C2" s="80"/>
      <c r="D2" s="80"/>
      <c r="E2" s="80"/>
      <c r="F2" s="80"/>
      <c r="G2" s="80"/>
      <c r="H2" s="80"/>
      <c r="I2" s="80"/>
      <c r="J2" s="80"/>
      <c r="K2" s="80"/>
      <c r="L2" s="80"/>
      <c r="M2" s="80"/>
    </row>
    <row r="3" s="75" customFormat="1" ht="24" customHeight="1" spans="1:256">
      <c r="A3" s="81" t="s">
        <v>22</v>
      </c>
      <c r="B3" s="82"/>
      <c r="C3" s="82"/>
      <c r="D3" s="82"/>
      <c r="E3" s="83"/>
      <c r="F3" s="83"/>
      <c r="G3" s="83"/>
      <c r="H3" s="83"/>
      <c r="I3" s="83"/>
      <c r="J3" s="84"/>
      <c r="K3" s="84"/>
      <c r="L3" s="84"/>
      <c r="M3" s="85" t="s">
        <v>187</v>
      </c>
    </row>
    <row r="4" s="60" customFormat="1" ht="19.5" customHeight="1" spans="1:256">
      <c r="A4" s="86" t="s">
        <v>571</v>
      </c>
      <c r="B4" s="87" t="s">
        <v>204</v>
      </c>
      <c r="C4" s="88"/>
      <c r="D4" s="88"/>
      <c r="E4" s="89" t="s">
        <v>572</v>
      </c>
      <c r="F4" s="89"/>
      <c r="G4" s="89"/>
      <c r="H4" s="89"/>
      <c r="I4" s="89"/>
      <c r="J4" s="89"/>
      <c r="K4" s="89"/>
      <c r="L4" s="89"/>
      <c r="M4" s="89"/>
    </row>
    <row r="5" s="60" customFormat="1" ht="40.5" customHeight="1" spans="1:256">
      <c r="A5" s="90"/>
      <c r="B5" s="91" t="s">
        <v>77</v>
      </c>
      <c r="C5" s="92" t="s">
        <v>80</v>
      </c>
      <c r="D5" s="93" t="s">
        <v>573</v>
      </c>
      <c r="E5" s="90" t="s">
        <v>574</v>
      </c>
      <c r="F5" s="90" t="s">
        <v>575</v>
      </c>
      <c r="G5" s="90" t="s">
        <v>576</v>
      </c>
      <c r="H5" s="90" t="s">
        <v>577</v>
      </c>
      <c r="I5" s="94" t="s">
        <v>578</v>
      </c>
      <c r="J5" s="90" t="s">
        <v>579</v>
      </c>
      <c r="K5" s="90" t="s">
        <v>580</v>
      </c>
      <c r="L5" s="90" t="s">
        <v>581</v>
      </c>
      <c r="M5" s="90" t="s">
        <v>582</v>
      </c>
    </row>
    <row r="6" s="60" customFormat="1" ht="19.5" customHeight="1" spans="1:256">
      <c r="A6" s="86">
        <v>1</v>
      </c>
      <c r="B6" s="86">
        <v>2</v>
      </c>
      <c r="C6" s="86">
        <v>3</v>
      </c>
      <c r="D6" s="95">
        <v>4</v>
      </c>
      <c r="E6" s="86">
        <v>5</v>
      </c>
      <c r="F6" s="86">
        <v>6</v>
      </c>
      <c r="G6" s="86">
        <v>7</v>
      </c>
      <c r="H6" s="96">
        <v>8</v>
      </c>
      <c r="I6" s="97">
        <v>9</v>
      </c>
      <c r="J6" s="97">
        <v>10</v>
      </c>
      <c r="K6" s="97">
        <v>11</v>
      </c>
      <c r="L6" s="96">
        <v>12</v>
      </c>
      <c r="M6" s="97">
        <v>13</v>
      </c>
    </row>
    <row r="7" s="60" customFormat="1" ht="19.5" customHeight="1" spans="1:256">
      <c r="A7" s="98" t="s">
        <v>583</v>
      </c>
      <c r="B7" s="99"/>
      <c r="C7" s="99"/>
      <c r="D7" s="99"/>
      <c r="E7" s="99"/>
      <c r="F7" s="99"/>
      <c r="G7" s="100"/>
      <c r="H7" s="101" t="s">
        <v>93</v>
      </c>
      <c r="I7" s="101" t="s">
        <v>93</v>
      </c>
      <c r="J7" s="101" t="s">
        <v>93</v>
      </c>
      <c r="K7" s="101" t="s">
        <v>93</v>
      </c>
      <c r="L7" s="101" t="s">
        <v>93</v>
      </c>
      <c r="M7" s="101" t="s">
        <v>93</v>
      </c>
      <c r="IM7" s="102"/>
      <c r="IN7" s="103"/>
      <c r="IO7" s="103"/>
      <c r="IP7" s="103"/>
      <c r="IQ7" s="103"/>
      <c r="IR7" s="103"/>
      <c r="IS7" s="103"/>
      <c r="IT7" s="103"/>
      <c r="IU7" s="103"/>
      <c r="IV7" s="103"/>
    </row>
    <row r="8" s="60" customFormat="1" ht="19.5" customHeight="1" spans="1:256">
      <c r="A8" s="104" t="s">
        <v>93</v>
      </c>
      <c r="B8" s="105" t="s">
        <v>93</v>
      </c>
      <c r="C8" s="105" t="s">
        <v>93</v>
      </c>
      <c r="D8" s="106" t="s">
        <v>93</v>
      </c>
      <c r="E8" s="105" t="s">
        <v>93</v>
      </c>
      <c r="F8" s="105" t="s">
        <v>93</v>
      </c>
      <c r="G8" s="105" t="s">
        <v>93</v>
      </c>
      <c r="H8" s="107" t="s">
        <v>93</v>
      </c>
      <c r="I8" s="107" t="s">
        <v>93</v>
      </c>
      <c r="J8" s="107" t="s">
        <v>93</v>
      </c>
      <c r="K8" s="107" t="s">
        <v>93</v>
      </c>
      <c r="L8" s="107" t="s">
        <v>93</v>
      </c>
      <c r="M8" s="107"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6" sqref="$A6:$XFD6"/>
    </sheetView>
  </sheetViews>
  <sheetFormatPr defaultColWidth="8.88571428571429" defaultRowHeight="12" outlineLevelRow="6"/>
  <cols>
    <col min="1" max="1" width="34.2857142857143" style="59" customWidth="1"/>
    <col min="2" max="2" width="29" style="59" customWidth="1"/>
    <col min="3" max="5" width="23.5714285714286" style="59" customWidth="1"/>
    <col min="6" max="6" width="11.2857142857143" style="60" customWidth="1"/>
    <col min="7" max="7" width="25.1333333333333" style="59" customWidth="1"/>
    <col min="8" max="8" width="15.5714285714286" style="60" customWidth="1"/>
    <col min="9" max="9" width="13.4285714285714" style="60" customWidth="1"/>
    <col min="10" max="10" width="18.847619047619" style="59" customWidth="1"/>
    <col min="11" max="11" width="9.13333333333333" style="60" customWidth="1"/>
    <col min="12" max="16384" width="9.13333333333333" style="60"/>
  </cols>
  <sheetData>
    <row r="1" customHeight="1" spans="1:10">
      <c r="A1" s="59" t="s">
        <v>584</v>
      </c>
      <c r="J1" s="61"/>
    </row>
    <row r="2" ht="28.5" customHeight="1" spans="1:10">
      <c r="A2" s="62" t="s">
        <v>17</v>
      </c>
      <c r="B2" s="63"/>
      <c r="C2" s="63"/>
      <c r="D2" s="63"/>
      <c r="E2" s="63"/>
      <c r="F2" s="64"/>
      <c r="G2" s="63"/>
      <c r="H2" s="64"/>
      <c r="I2" s="64"/>
      <c r="J2" s="63"/>
    </row>
    <row r="3" ht="17.25" customHeight="1" spans="1:10">
      <c r="A3" s="65" t="s">
        <v>22</v>
      </c>
    </row>
    <row r="4" ht="44.25" customHeight="1" spans="1:10">
      <c r="A4" s="66" t="s">
        <v>571</v>
      </c>
      <c r="B4" s="66" t="s">
        <v>327</v>
      </c>
      <c r="C4" s="66" t="s">
        <v>328</v>
      </c>
      <c r="D4" s="66" t="s">
        <v>329</v>
      </c>
      <c r="E4" s="66" t="s">
        <v>330</v>
      </c>
      <c r="F4" s="67" t="s">
        <v>331</v>
      </c>
      <c r="G4" s="66" t="s">
        <v>332</v>
      </c>
      <c r="H4" s="67" t="s">
        <v>333</v>
      </c>
      <c r="I4" s="67" t="s">
        <v>334</v>
      </c>
      <c r="J4" s="66" t="s">
        <v>335</v>
      </c>
    </row>
    <row r="5" ht="14.25" customHeight="1" spans="1:10">
      <c r="A5" s="66">
        <v>1</v>
      </c>
      <c r="B5" s="66">
        <v>2</v>
      </c>
      <c r="C5" s="66">
        <v>3</v>
      </c>
      <c r="D5" s="66">
        <v>4</v>
      </c>
      <c r="E5" s="66">
        <v>5</v>
      </c>
      <c r="F5" s="66">
        <v>6</v>
      </c>
      <c r="G5" s="66">
        <v>7</v>
      </c>
      <c r="H5" s="66">
        <v>8</v>
      </c>
      <c r="I5" s="66">
        <v>9</v>
      </c>
      <c r="J5" s="66">
        <v>10</v>
      </c>
    </row>
    <row r="6" ht="42" customHeight="1" spans="1:10">
      <c r="A6" s="68" t="s">
        <v>583</v>
      </c>
      <c r="B6" s="69"/>
      <c r="C6" s="69"/>
      <c r="D6" s="70"/>
      <c r="E6" s="71"/>
      <c r="F6" s="72"/>
      <c r="G6" s="71"/>
      <c r="H6" s="72"/>
      <c r="I6" s="72"/>
      <c r="J6" s="71"/>
    </row>
    <row r="7" ht="42.75" customHeight="1" spans="1:10">
      <c r="A7" s="73" t="s">
        <v>93</v>
      </c>
      <c r="B7" s="73" t="s">
        <v>93</v>
      </c>
      <c r="C7" s="73" t="s">
        <v>93</v>
      </c>
      <c r="D7" s="73" t="s">
        <v>93</v>
      </c>
      <c r="E7" s="74" t="s">
        <v>93</v>
      </c>
      <c r="F7" s="73" t="s">
        <v>93</v>
      </c>
      <c r="G7" s="74" t="s">
        <v>93</v>
      </c>
      <c r="H7" s="73" t="s">
        <v>93</v>
      </c>
      <c r="I7" s="73" t="s">
        <v>93</v>
      </c>
      <c r="J7" s="74"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zoomScaleSheetLayoutView="60" topLeftCell="A3" workbookViewId="0">
      <selection activeCell="A10" sqref="$A10:$XFD10"/>
    </sheetView>
  </sheetViews>
  <sheetFormatPr defaultColWidth="8.88571428571429" defaultRowHeight="12"/>
  <cols>
    <col min="1" max="1" width="12" style="43" customWidth="1"/>
    <col min="2" max="2" width="29" style="43"/>
    <col min="3" max="3" width="18.7142857142857" style="43" customWidth="1"/>
    <col min="4" max="4" width="24.847619047619" style="43" customWidth="1"/>
    <col min="5" max="7" width="23.5714285714286" style="43" customWidth="1"/>
    <col min="8" max="8" width="25.1333333333333" style="43" customWidth="1"/>
    <col min="9" max="9" width="18.847619047619" style="43" customWidth="1"/>
    <col min="10" max="16384" width="9.13333333333333" style="43"/>
  </cols>
  <sheetData>
    <row r="1" spans="1:9">
      <c r="A1" s="43" t="s">
        <v>585</v>
      </c>
      <c r="I1" s="44"/>
    </row>
    <row r="2" ht="28.5" spans="1:9">
      <c r="B2" s="45" t="s">
        <v>18</v>
      </c>
      <c r="C2" s="45"/>
      <c r="D2" s="45"/>
      <c r="E2" s="45"/>
      <c r="F2" s="45"/>
      <c r="G2" s="45"/>
      <c r="H2" s="45"/>
      <c r="I2" s="45"/>
    </row>
    <row r="3" ht="13.5" spans="1:9">
      <c r="A3" s="46" t="s">
        <v>586</v>
      </c>
      <c r="B3" s="43" t="s">
        <v>92</v>
      </c>
      <c r="C3" s="47"/>
    </row>
    <row r="4" ht="18" customHeight="1" spans="1:9">
      <c r="A4" s="48" t="s">
        <v>196</v>
      </c>
      <c r="B4" s="48" t="s">
        <v>197</v>
      </c>
      <c r="C4" s="48" t="s">
        <v>587</v>
      </c>
      <c r="D4" s="48" t="s">
        <v>588</v>
      </c>
      <c r="E4" s="48" t="s">
        <v>589</v>
      </c>
      <c r="F4" s="48" t="s">
        <v>590</v>
      </c>
      <c r="G4" s="49" t="s">
        <v>591</v>
      </c>
      <c r="H4" s="50"/>
      <c r="I4" s="51"/>
    </row>
    <row r="5" ht="18" customHeight="1" spans="1:9">
      <c r="A5" s="52"/>
      <c r="B5" s="52"/>
      <c r="C5" s="52"/>
      <c r="D5" s="52"/>
      <c r="E5" s="52"/>
      <c r="F5" s="52"/>
      <c r="G5" s="53" t="s">
        <v>552</v>
      </c>
      <c r="H5" s="53" t="s">
        <v>592</v>
      </c>
      <c r="I5" s="53" t="s">
        <v>593</v>
      </c>
    </row>
    <row r="6" ht="21" customHeight="1" spans="1:9">
      <c r="A6" s="54">
        <v>1</v>
      </c>
      <c r="B6" s="54">
        <v>2</v>
      </c>
      <c r="C6" s="54">
        <v>3</v>
      </c>
      <c r="D6" s="54">
        <v>4</v>
      </c>
      <c r="E6" s="54">
        <v>5</v>
      </c>
      <c r="F6" s="54">
        <v>6</v>
      </c>
      <c r="G6" s="54">
        <v>7</v>
      </c>
      <c r="H6" s="54">
        <v>8</v>
      </c>
      <c r="I6" s="54">
        <v>9</v>
      </c>
    </row>
    <row r="7" ht="33" customHeight="1" spans="1:9">
      <c r="A7" s="55"/>
      <c r="B7" s="56"/>
      <c r="C7" s="56"/>
      <c r="D7" s="56"/>
      <c r="E7" s="56"/>
      <c r="F7" s="56"/>
      <c r="G7" s="54"/>
      <c r="H7" s="54"/>
      <c r="I7" s="54"/>
    </row>
    <row r="8" ht="24" customHeight="1" spans="1:9">
      <c r="A8" s="55"/>
      <c r="B8" s="57"/>
      <c r="C8" s="57"/>
      <c r="D8" s="57"/>
      <c r="E8" s="57"/>
      <c r="F8" s="57"/>
      <c r="G8" s="54"/>
      <c r="H8" s="54"/>
      <c r="I8" s="54"/>
    </row>
    <row r="9" ht="24" customHeight="1" spans="1:9">
      <c r="A9" s="58" t="s">
        <v>77</v>
      </c>
      <c r="B9" s="58"/>
      <c r="C9" s="58"/>
      <c r="D9" s="58"/>
      <c r="E9" s="58"/>
      <c r="F9" s="58"/>
      <c r="G9" s="54"/>
      <c r="H9" s="54"/>
      <c r="I9" s="54"/>
    </row>
    <row r="10" s="42" customFormat="1" ht="11.25" spans="1:9">
      <c r="A10" s="42" t="s">
        <v>594</v>
      </c>
    </row>
  </sheetData>
  <mergeCells count="9">
    <mergeCell ref="B2:I2"/>
    <mergeCell ref="G4:I4"/>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11" sqref="$A11:$XFD11"/>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0" t="s">
        <v>595</v>
      </c>
      <c r="D1" s="31"/>
      <c r="E1" s="31"/>
      <c r="F1" s="31"/>
      <c r="G1" s="31"/>
      <c r="K1" s="32"/>
    </row>
    <row r="2" s="1" customFormat="1" ht="27.75" customHeight="1" spans="1:11">
      <c r="A2" s="33" t="s">
        <v>596</v>
      </c>
      <c r="B2" s="33"/>
      <c r="C2" s="33"/>
      <c r="D2" s="33"/>
      <c r="E2" s="33"/>
      <c r="F2" s="33"/>
      <c r="G2" s="33"/>
      <c r="H2" s="33"/>
      <c r="I2" s="33"/>
      <c r="J2" s="33"/>
      <c r="K2" s="33"/>
    </row>
    <row r="3" s="1" customFormat="1" ht="13.5" customHeight="1" spans="1:11">
      <c r="A3" s="6" t="str">
        <f>政府购买服务预算表10!A3</f>
        <v>单位名称：安宁市八街小学</v>
      </c>
      <c r="B3" s="7"/>
      <c r="C3" s="7"/>
      <c r="D3" s="7"/>
      <c r="E3" s="7"/>
      <c r="F3" s="7"/>
      <c r="G3" s="7"/>
      <c r="H3" s="8"/>
      <c r="I3" s="8"/>
      <c r="J3" s="8"/>
      <c r="K3" s="9" t="s">
        <v>187</v>
      </c>
    </row>
    <row r="4" s="1" customFormat="1" ht="21.75" customHeight="1" spans="1:11">
      <c r="A4" s="10" t="s">
        <v>258</v>
      </c>
      <c r="B4" s="10" t="s">
        <v>199</v>
      </c>
      <c r="C4" s="10" t="s">
        <v>259</v>
      </c>
      <c r="D4" s="11" t="s">
        <v>200</v>
      </c>
      <c r="E4" s="11" t="s">
        <v>201</v>
      </c>
      <c r="F4" s="11" t="s">
        <v>260</v>
      </c>
      <c r="G4" s="11" t="s">
        <v>261</v>
      </c>
      <c r="H4" s="17" t="s">
        <v>77</v>
      </c>
      <c r="I4" s="12" t="s">
        <v>597</v>
      </c>
      <c r="J4" s="13"/>
      <c r="K4" s="14"/>
    </row>
    <row r="5" s="1" customFormat="1" ht="21.75" customHeight="1" spans="1:11">
      <c r="A5" s="15"/>
      <c r="B5" s="15"/>
      <c r="C5" s="15"/>
      <c r="D5" s="16"/>
      <c r="E5" s="16"/>
      <c r="F5" s="16"/>
      <c r="G5" s="16"/>
      <c r="H5" s="34"/>
      <c r="I5" s="11" t="s">
        <v>80</v>
      </c>
      <c r="J5" s="11" t="s">
        <v>81</v>
      </c>
      <c r="K5" s="11" t="s">
        <v>82</v>
      </c>
    </row>
    <row r="6" s="1" customFormat="1" ht="40.5" customHeight="1" spans="1:11">
      <c r="A6" s="18"/>
      <c r="B6" s="18"/>
      <c r="C6" s="18"/>
      <c r="D6" s="19"/>
      <c r="E6" s="19"/>
      <c r="F6" s="19"/>
      <c r="G6" s="19"/>
      <c r="H6" s="20"/>
      <c r="I6" s="19"/>
      <c r="J6" s="19"/>
      <c r="K6" s="19"/>
    </row>
    <row r="7" s="1" customFormat="1" ht="15" customHeight="1" spans="1:11">
      <c r="A7" s="21">
        <v>1</v>
      </c>
      <c r="B7" s="21">
        <v>2</v>
      </c>
      <c r="C7" s="21">
        <v>3</v>
      </c>
      <c r="D7" s="21">
        <v>4</v>
      </c>
      <c r="E7" s="21">
        <v>5</v>
      </c>
      <c r="F7" s="21">
        <v>6</v>
      </c>
      <c r="G7" s="21">
        <v>7</v>
      </c>
      <c r="H7" s="21">
        <v>8</v>
      </c>
      <c r="I7" s="21">
        <v>9</v>
      </c>
      <c r="J7" s="35">
        <v>10</v>
      </c>
      <c r="K7" s="35">
        <v>11</v>
      </c>
    </row>
    <row r="8" s="1" customFormat="1" ht="37" customHeight="1" spans="1:11">
      <c r="A8" s="36"/>
      <c r="B8" s="22"/>
      <c r="C8" s="37"/>
      <c r="D8" s="37"/>
      <c r="E8" s="37"/>
      <c r="F8" s="37"/>
      <c r="G8" s="37"/>
      <c r="H8" s="38"/>
      <c r="I8" s="38"/>
      <c r="J8" s="38"/>
      <c r="K8" s="38"/>
    </row>
    <row r="9" s="1" customFormat="1" ht="30.65" customHeight="1" spans="1:11">
      <c r="A9" s="39"/>
      <c r="B9" s="39"/>
      <c r="C9" s="39"/>
      <c r="D9" s="39"/>
      <c r="E9" s="39"/>
      <c r="F9" s="39"/>
      <c r="G9" s="39"/>
      <c r="H9" s="38"/>
      <c r="I9" s="38"/>
      <c r="J9" s="38"/>
      <c r="K9" s="38"/>
    </row>
    <row r="10" s="1" customFormat="1" ht="18.75" customHeight="1" spans="1:11">
      <c r="A10" s="40" t="s">
        <v>145</v>
      </c>
      <c r="B10" s="40"/>
      <c r="C10" s="40"/>
      <c r="D10" s="40"/>
      <c r="E10" s="40"/>
      <c r="F10" s="40"/>
      <c r="G10" s="40"/>
      <c r="H10" s="41"/>
      <c r="I10" s="38"/>
      <c r="J10" s="38"/>
      <c r="K10" s="38"/>
    </row>
    <row r="11" s="2" customFormat="1" customHeight="1" spans="1:11">
      <c r="A11" s="2" t="s">
        <v>598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3" workbookViewId="0">
      <selection activeCell="B7" sqref="B7"/>
    </sheetView>
  </sheetViews>
  <sheetFormatPr defaultColWidth="8" defaultRowHeight="12" outlineLevelCol="3"/>
  <cols>
    <col min="1" max="1" width="39.5714285714286" style="76" customWidth="1"/>
    <col min="2" max="2" width="43.1333333333333" style="76" customWidth="1"/>
    <col min="3" max="3" width="40.4285714285714" style="76" customWidth="1"/>
    <col min="4" max="4" width="46.1333333333333" style="76" customWidth="1"/>
    <col min="5" max="5" width="8" style="60" customWidth="1"/>
    <col min="6" max="16384" width="8" style="60"/>
  </cols>
  <sheetData>
    <row r="1" ht="17" customHeight="1" spans="1:4">
      <c r="A1" s="364" t="s">
        <v>21</v>
      </c>
      <c r="B1" s="78"/>
      <c r="C1" s="78"/>
      <c r="D1" s="140"/>
    </row>
    <row r="2" ht="36" customHeight="1" spans="1:4">
      <c r="A2" s="62" t="s">
        <v>2</v>
      </c>
      <c r="B2" s="365"/>
      <c r="C2" s="365"/>
      <c r="D2" s="365"/>
    </row>
    <row r="3" ht="21" customHeight="1" spans="1:4">
      <c r="A3" s="81" t="s">
        <v>22</v>
      </c>
      <c r="B3" s="305"/>
      <c r="C3" s="305"/>
      <c r="D3" s="138" t="s">
        <v>23</v>
      </c>
    </row>
    <row r="4" ht="19.5" customHeight="1" spans="1:4">
      <c r="A4" s="87" t="s">
        <v>24</v>
      </c>
      <c r="B4" s="167"/>
      <c r="C4" s="87" t="s">
        <v>25</v>
      </c>
      <c r="D4" s="167"/>
    </row>
    <row r="5" ht="19.5" customHeight="1" spans="1:4">
      <c r="A5" s="86" t="s">
        <v>26</v>
      </c>
      <c r="B5" s="86" t="s">
        <v>27</v>
      </c>
      <c r="C5" s="86" t="s">
        <v>28</v>
      </c>
      <c r="D5" s="86" t="s">
        <v>27</v>
      </c>
    </row>
    <row r="6" ht="19.5" customHeight="1" spans="1:4">
      <c r="A6" s="90"/>
      <c r="B6" s="90"/>
      <c r="C6" s="90"/>
      <c r="D6" s="90"/>
    </row>
    <row r="7" ht="20.25" customHeight="1" spans="1:4">
      <c r="A7" s="311" t="s">
        <v>29</v>
      </c>
      <c r="B7" s="366">
        <v>23555542.6</v>
      </c>
      <c r="C7" s="311" t="s">
        <v>30</v>
      </c>
      <c r="D7" s="367"/>
    </row>
    <row r="8" ht="20.25" customHeight="1" spans="1:4">
      <c r="A8" s="311" t="s">
        <v>31</v>
      </c>
      <c r="B8" s="368"/>
      <c r="C8" s="311" t="s">
        <v>32</v>
      </c>
      <c r="D8" s="367"/>
    </row>
    <row r="9" ht="20.25" customHeight="1" spans="1:4">
      <c r="A9" s="311" t="s">
        <v>33</v>
      </c>
      <c r="B9" s="368"/>
      <c r="C9" s="311" t="s">
        <v>34</v>
      </c>
      <c r="D9" s="367"/>
    </row>
    <row r="10" ht="20.25" customHeight="1" spans="1:4">
      <c r="A10" s="311" t="s">
        <v>35</v>
      </c>
      <c r="B10" s="368"/>
      <c r="C10" s="311" t="s">
        <v>36</v>
      </c>
      <c r="D10" s="367"/>
    </row>
    <row r="11" ht="20.25" customHeight="1" spans="1:4">
      <c r="A11" s="311" t="s">
        <v>37</v>
      </c>
      <c r="B11" s="366">
        <v>5300000</v>
      </c>
      <c r="C11" s="311" t="s">
        <v>38</v>
      </c>
      <c r="D11" s="367">
        <v>23110480.59</v>
      </c>
    </row>
    <row r="12" ht="20.25" customHeight="1" spans="1:4">
      <c r="A12" s="311" t="s">
        <v>39</v>
      </c>
      <c r="B12" s="369"/>
      <c r="C12" s="311" t="s">
        <v>40</v>
      </c>
      <c r="D12" s="367"/>
    </row>
    <row r="13" ht="20.25" customHeight="1" spans="1:4">
      <c r="A13" s="311" t="s">
        <v>41</v>
      </c>
      <c r="B13" s="369"/>
      <c r="C13" s="311" t="s">
        <v>42</v>
      </c>
      <c r="D13" s="367"/>
    </row>
    <row r="14" ht="20.25" customHeight="1" spans="1:4">
      <c r="A14" s="311" t="s">
        <v>43</v>
      </c>
      <c r="B14" s="369"/>
      <c r="C14" s="311" t="s">
        <v>44</v>
      </c>
      <c r="D14" s="367">
        <v>3633741</v>
      </c>
    </row>
    <row r="15" ht="20.25" customHeight="1" spans="1:4">
      <c r="A15" s="370" t="s">
        <v>45</v>
      </c>
      <c r="B15" s="371"/>
      <c r="C15" s="311" t="s">
        <v>46</v>
      </c>
      <c r="D15" s="367">
        <v>1514580</v>
      </c>
    </row>
    <row r="16" ht="20.25" customHeight="1" spans="1:4">
      <c r="A16" s="370" t="s">
        <v>47</v>
      </c>
      <c r="B16" s="366">
        <v>5300000</v>
      </c>
      <c r="C16" s="311" t="s">
        <v>48</v>
      </c>
      <c r="D16" s="367"/>
    </row>
    <row r="17" ht="20.25" customHeight="1" spans="1:4">
      <c r="A17" s="370"/>
      <c r="B17" s="372"/>
      <c r="C17" s="311" t="s">
        <v>49</v>
      </c>
      <c r="D17" s="367"/>
    </row>
    <row r="18" ht="20.25" customHeight="1" spans="1:4">
      <c r="A18" s="373"/>
      <c r="B18" s="372"/>
      <c r="C18" s="311" t="s">
        <v>50</v>
      </c>
      <c r="D18" s="367"/>
    </row>
    <row r="19" ht="20.25" customHeight="1" spans="1:4">
      <c r="A19" s="373"/>
      <c r="B19" s="372"/>
      <c r="C19" s="311" t="s">
        <v>51</v>
      </c>
      <c r="D19" s="367"/>
    </row>
    <row r="20" ht="20.25" customHeight="1" spans="1:4">
      <c r="A20" s="373"/>
      <c r="B20" s="372"/>
      <c r="C20" s="311" t="s">
        <v>52</v>
      </c>
      <c r="D20" s="367"/>
    </row>
    <row r="21" ht="20.25" customHeight="1" spans="1:4">
      <c r="A21" s="373"/>
      <c r="B21" s="372"/>
      <c r="C21" s="311" t="s">
        <v>53</v>
      </c>
      <c r="D21" s="367"/>
    </row>
    <row r="22" ht="20.25" customHeight="1" spans="1:4">
      <c r="A22" s="373"/>
      <c r="B22" s="372"/>
      <c r="C22" s="311" t="s">
        <v>54</v>
      </c>
      <c r="D22" s="367"/>
    </row>
    <row r="23" ht="20.25" customHeight="1" spans="1:4">
      <c r="A23" s="373"/>
      <c r="B23" s="372"/>
      <c r="C23" s="311" t="s">
        <v>55</v>
      </c>
      <c r="D23" s="367"/>
    </row>
    <row r="24" ht="20.25" customHeight="1" spans="1:4">
      <c r="A24" s="373"/>
      <c r="B24" s="372"/>
      <c r="C24" s="311" t="s">
        <v>56</v>
      </c>
      <c r="D24" s="367"/>
    </row>
    <row r="25" ht="20.25" customHeight="1" spans="1:4">
      <c r="A25" s="373"/>
      <c r="B25" s="372"/>
      <c r="C25" s="311" t="s">
        <v>57</v>
      </c>
      <c r="D25" s="367">
        <v>1448772</v>
      </c>
    </row>
    <row r="26" ht="20.25" customHeight="1" spans="1:4">
      <c r="A26" s="373"/>
      <c r="B26" s="372"/>
      <c r="C26" s="311" t="s">
        <v>58</v>
      </c>
      <c r="D26" s="367"/>
    </row>
    <row r="27" ht="20.25" customHeight="1" spans="1:4">
      <c r="A27" s="373"/>
      <c r="B27" s="372"/>
      <c r="C27" s="311" t="s">
        <v>59</v>
      </c>
      <c r="D27" s="367"/>
    </row>
    <row r="28" ht="20.25" customHeight="1" spans="1:4">
      <c r="A28" s="373"/>
      <c r="B28" s="372"/>
      <c r="C28" s="311" t="s">
        <v>60</v>
      </c>
      <c r="D28" s="367"/>
    </row>
    <row r="29" ht="20.25" customHeight="1" spans="1:4">
      <c r="A29" s="373"/>
      <c r="B29" s="372"/>
      <c r="C29" s="311" t="s">
        <v>61</v>
      </c>
      <c r="D29" s="367"/>
    </row>
    <row r="30" ht="20.25" customHeight="1" spans="1:4">
      <c r="A30" s="374"/>
      <c r="B30" s="375"/>
      <c r="C30" s="311" t="s">
        <v>62</v>
      </c>
      <c r="D30" s="367"/>
    </row>
    <row r="31" ht="20.25" customHeight="1" spans="1:4">
      <c r="A31" s="374"/>
      <c r="B31" s="375"/>
      <c r="C31" s="311" t="s">
        <v>63</v>
      </c>
      <c r="D31" s="367"/>
    </row>
    <row r="32" ht="20.25" customHeight="1" spans="1:4">
      <c r="A32" s="374"/>
      <c r="B32" s="375"/>
      <c r="C32" s="311" t="s">
        <v>64</v>
      </c>
      <c r="D32" s="367"/>
    </row>
    <row r="33" ht="20.25" customHeight="1" spans="1:4">
      <c r="A33" s="376" t="s">
        <v>65</v>
      </c>
      <c r="B33" s="377">
        <f>B7+B8+B9+B10+B11</f>
        <v>28855542.6</v>
      </c>
      <c r="C33" s="316" t="s">
        <v>66</v>
      </c>
      <c r="D33" s="313">
        <f>SUM(D7:D29)</f>
        <v>29707573.59</v>
      </c>
    </row>
    <row r="34" ht="20.25" customHeight="1" spans="1:4">
      <c r="A34" s="370" t="s">
        <v>67</v>
      </c>
      <c r="B34" s="378">
        <v>852030.99</v>
      </c>
      <c r="C34" s="311" t="s">
        <v>68</v>
      </c>
      <c r="D34" s="287"/>
    </row>
    <row r="35" s="1" customFormat="1" ht="25.4" customHeight="1" spans="1:4">
      <c r="A35" s="379" t="s">
        <v>69</v>
      </c>
      <c r="B35" s="380"/>
      <c r="C35" s="381" t="s">
        <v>69</v>
      </c>
      <c r="D35" s="382"/>
    </row>
    <row r="36" s="1" customFormat="1" ht="25.4" customHeight="1" spans="1:4">
      <c r="A36" s="379" t="s">
        <v>70</v>
      </c>
      <c r="B36" s="378">
        <v>852030.99</v>
      </c>
      <c r="C36" s="381" t="s">
        <v>71</v>
      </c>
      <c r="D36" s="382"/>
    </row>
    <row r="37" ht="20.25" customHeight="1" spans="1:4">
      <c r="A37" s="383" t="s">
        <v>72</v>
      </c>
      <c r="B37" s="384">
        <f>B33+B34</f>
        <v>29707573.59</v>
      </c>
      <c r="C37" s="316" t="s">
        <v>73</v>
      </c>
      <c r="D37" s="384">
        <f>D33+D34</f>
        <v>29707573.59</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abSelected="1" topLeftCell="B1" workbookViewId="0">
      <selection activeCell="C4" sqref="C4:C6"/>
    </sheetView>
  </sheetViews>
  <sheetFormatPr defaultColWidth="10.447619047619" defaultRowHeight="14.25" customHeight="1" outlineLevelCol="6"/>
  <cols>
    <col min="1" max="1" width="43.1333333333333" style="1" customWidth="1"/>
    <col min="2" max="2" width="32" style="1" customWidth="1"/>
    <col min="3" max="3" width="46.7809523809524" style="1" customWidth="1"/>
    <col min="4" max="4" width="19.4571428571429" style="1" customWidth="1"/>
    <col min="5" max="7" width="30.8857142857143" style="1" customWidth="1"/>
    <col min="8" max="16384" width="10.447619047619" style="1"/>
  </cols>
  <sheetData>
    <row r="1" s="1" customFormat="1" customHeight="1" spans="1:7">
      <c r="A1" s="3" t="s">
        <v>599</v>
      </c>
      <c r="B1" s="4"/>
      <c r="C1" s="4"/>
      <c r="D1" s="4"/>
      <c r="E1" s="4"/>
      <c r="F1" s="4"/>
      <c r="G1" s="4"/>
    </row>
    <row r="2" s="1" customFormat="1" ht="27.75" customHeight="1" spans="1:7">
      <c r="A2" s="5" t="s">
        <v>600</v>
      </c>
      <c r="B2" s="5"/>
      <c r="C2" s="5"/>
      <c r="D2" s="5"/>
      <c r="E2" s="5"/>
      <c r="F2" s="5"/>
      <c r="G2" s="5"/>
    </row>
    <row r="3" s="1" customFormat="1" ht="13.5" customHeight="1" spans="1:7">
      <c r="A3" s="6" t="str">
        <f>政府购买服务预算表10!A3</f>
        <v>单位名称：安宁市八街小学</v>
      </c>
      <c r="B3" s="7"/>
      <c r="C3" s="7"/>
      <c r="D3" s="7"/>
      <c r="E3" s="8"/>
      <c r="F3" s="8"/>
      <c r="G3" s="9" t="s">
        <v>187</v>
      </c>
    </row>
    <row r="4" s="1" customFormat="1" ht="21.75" customHeight="1" spans="1:7">
      <c r="A4" s="10" t="s">
        <v>259</v>
      </c>
      <c r="B4" s="10" t="s">
        <v>258</v>
      </c>
      <c r="C4" s="10" t="s">
        <v>199</v>
      </c>
      <c r="D4" s="11" t="s">
        <v>601</v>
      </c>
      <c r="E4" s="12" t="s">
        <v>80</v>
      </c>
      <c r="F4" s="13"/>
      <c r="G4" s="14"/>
    </row>
    <row r="5" s="1" customFormat="1" ht="21.75" customHeight="1" spans="1:7">
      <c r="A5" s="15"/>
      <c r="B5" s="15"/>
      <c r="C5" s="15"/>
      <c r="D5" s="16"/>
      <c r="E5" s="17" t="s">
        <v>602</v>
      </c>
      <c r="F5" s="11" t="s">
        <v>603</v>
      </c>
      <c r="G5" s="11" t="s">
        <v>604</v>
      </c>
    </row>
    <row r="6" s="1" customFormat="1" ht="40.5" customHeight="1" spans="1:7">
      <c r="A6" s="18"/>
      <c r="B6" s="18"/>
      <c r="C6" s="18"/>
      <c r="D6" s="19"/>
      <c r="E6" s="20"/>
      <c r="F6" s="19"/>
      <c r="G6" s="19"/>
    </row>
    <row r="7" s="1" customFormat="1" ht="15" customHeight="1" spans="1:7">
      <c r="A7" s="21">
        <v>1</v>
      </c>
      <c r="B7" s="21">
        <v>2</v>
      </c>
      <c r="C7" s="21">
        <v>3</v>
      </c>
      <c r="D7" s="21">
        <v>4</v>
      </c>
      <c r="E7" s="21">
        <v>5</v>
      </c>
      <c r="F7" s="21">
        <v>6</v>
      </c>
      <c r="G7" s="21">
        <v>7</v>
      </c>
    </row>
    <row r="8" s="2" customFormat="1" ht="15" customHeight="1" spans="1:7">
      <c r="A8" s="22" t="s">
        <v>92</v>
      </c>
      <c r="B8" s="23" t="s">
        <v>279</v>
      </c>
      <c r="C8" s="23" t="s">
        <v>315</v>
      </c>
      <c r="D8" s="22" t="s">
        <v>605</v>
      </c>
      <c r="E8" s="24">
        <v>40000</v>
      </c>
      <c r="F8" s="24">
        <v>40000</v>
      </c>
      <c r="G8" s="24">
        <v>40000</v>
      </c>
    </row>
    <row r="9" s="2" customFormat="1" ht="15" customHeight="1" spans="1:7">
      <c r="A9" s="22" t="s">
        <v>92</v>
      </c>
      <c r="B9" s="23" t="s">
        <v>279</v>
      </c>
      <c r="C9" s="23" t="s">
        <v>297</v>
      </c>
      <c r="D9" s="22" t="s">
        <v>605</v>
      </c>
      <c r="E9" s="25">
        <v>151603.2</v>
      </c>
      <c r="F9" s="25">
        <v>151603.2</v>
      </c>
      <c r="G9" s="25">
        <v>151603.2</v>
      </c>
    </row>
    <row r="10" s="2" customFormat="1" ht="15" customHeight="1" spans="1:7">
      <c r="A10" s="22" t="s">
        <v>92</v>
      </c>
      <c r="B10" s="23" t="s">
        <v>279</v>
      </c>
      <c r="C10" s="23" t="s">
        <v>303</v>
      </c>
      <c r="D10" s="22" t="s">
        <v>605</v>
      </c>
      <c r="E10" s="24">
        <v>2688</v>
      </c>
      <c r="F10" s="24">
        <v>2688</v>
      </c>
      <c r="G10" s="24">
        <v>2688</v>
      </c>
    </row>
    <row r="11" s="2" customFormat="1" ht="15" customHeight="1" spans="1:7">
      <c r="A11" s="22" t="s">
        <v>92</v>
      </c>
      <c r="B11" s="23" t="s">
        <v>279</v>
      </c>
      <c r="C11" s="23" t="s">
        <v>287</v>
      </c>
      <c r="D11" s="22" t="s">
        <v>605</v>
      </c>
      <c r="E11" s="24">
        <v>9062.4</v>
      </c>
      <c r="F11" s="24">
        <v>9062.4</v>
      </c>
      <c r="G11" s="24">
        <v>9062.4</v>
      </c>
    </row>
    <row r="12" s="2" customFormat="1" ht="15" customHeight="1" spans="1:7">
      <c r="A12" s="22" t="s">
        <v>92</v>
      </c>
      <c r="B12" s="23" t="s">
        <v>265</v>
      </c>
      <c r="C12" s="23" t="s">
        <v>319</v>
      </c>
      <c r="D12" s="22" t="s">
        <v>605</v>
      </c>
      <c r="E12" s="24">
        <v>205000</v>
      </c>
      <c r="F12" s="24">
        <v>205000</v>
      </c>
      <c r="G12" s="24">
        <v>205000</v>
      </c>
    </row>
    <row r="13" s="2" customFormat="1" ht="15" customHeight="1" spans="1:7">
      <c r="A13" s="22" t="s">
        <v>92</v>
      </c>
      <c r="B13" s="23" t="s">
        <v>279</v>
      </c>
      <c r="C13" s="23" t="s">
        <v>323</v>
      </c>
      <c r="D13" s="22" t="s">
        <v>605</v>
      </c>
      <c r="E13" s="24">
        <v>1054080</v>
      </c>
      <c r="F13" s="24">
        <v>1054080</v>
      </c>
      <c r="G13" s="24">
        <v>1054080</v>
      </c>
    </row>
    <row r="14" s="2" customFormat="1" ht="15" customHeight="1" spans="1:7">
      <c r="A14" s="22" t="s">
        <v>92</v>
      </c>
      <c r="B14" s="23" t="s">
        <v>279</v>
      </c>
      <c r="C14" s="23" t="s">
        <v>281</v>
      </c>
      <c r="D14" s="22" t="s">
        <v>605</v>
      </c>
      <c r="E14" s="24">
        <v>135746</v>
      </c>
      <c r="F14" s="24">
        <v>135746</v>
      </c>
      <c r="G14" s="24">
        <v>135746</v>
      </c>
    </row>
    <row r="15" s="2" customFormat="1" ht="15" customHeight="1" spans="1:7">
      <c r="A15" s="22" t="s">
        <v>92</v>
      </c>
      <c r="B15" s="23" t="s">
        <v>265</v>
      </c>
      <c r="C15" s="23" t="s">
        <v>460</v>
      </c>
      <c r="D15" s="22" t="s">
        <v>605</v>
      </c>
      <c r="E15" s="24">
        <v>542400</v>
      </c>
      <c r="F15" s="24">
        <v>542400</v>
      </c>
      <c r="G15" s="24">
        <v>542400</v>
      </c>
    </row>
    <row r="16" s="2" customFormat="1" ht="15" customHeight="1" spans="1:7">
      <c r="A16" s="22" t="s">
        <v>92</v>
      </c>
      <c r="B16" s="23" t="s">
        <v>274</v>
      </c>
      <c r="C16" s="23" t="s">
        <v>276</v>
      </c>
      <c r="D16" s="22" t="s">
        <v>605</v>
      </c>
      <c r="E16" s="24">
        <v>72000</v>
      </c>
      <c r="F16" s="24">
        <v>72000</v>
      </c>
      <c r="G16" s="24">
        <v>72000</v>
      </c>
    </row>
    <row r="17" s="2" customFormat="1" ht="15" customHeight="1" spans="1:7">
      <c r="A17" s="22" t="s">
        <v>92</v>
      </c>
      <c r="B17" s="23" t="s">
        <v>265</v>
      </c>
      <c r="C17" s="23" t="s">
        <v>291</v>
      </c>
      <c r="D17" s="22" t="s">
        <v>605</v>
      </c>
      <c r="E17" s="24">
        <v>404928</v>
      </c>
      <c r="F17" s="24">
        <v>404928</v>
      </c>
      <c r="G17" s="24">
        <v>404928</v>
      </c>
    </row>
    <row r="18" s="2" customFormat="1" ht="15" customHeight="1" spans="1:7">
      <c r="A18" s="22" t="s">
        <v>92</v>
      </c>
      <c r="B18" s="23" t="s">
        <v>279</v>
      </c>
      <c r="C18" s="23" t="s">
        <v>307</v>
      </c>
      <c r="D18" s="22" t="s">
        <v>605</v>
      </c>
      <c r="E18" s="24">
        <v>1103795</v>
      </c>
      <c r="F18" s="24">
        <v>1103795</v>
      </c>
      <c r="G18" s="24">
        <v>1103795</v>
      </c>
    </row>
    <row r="19" s="2" customFormat="1" ht="15" customHeight="1" spans="1:7">
      <c r="A19" s="22" t="s">
        <v>92</v>
      </c>
      <c r="B19" s="23" t="s">
        <v>279</v>
      </c>
      <c r="C19" s="23" t="s">
        <v>305</v>
      </c>
      <c r="D19" s="22" t="s">
        <v>605</v>
      </c>
      <c r="E19" s="24">
        <v>3798</v>
      </c>
      <c r="F19" s="24">
        <v>3798</v>
      </c>
      <c r="G19" s="24">
        <v>3798</v>
      </c>
    </row>
    <row r="20" s="2" customFormat="1" ht="15" customHeight="1" spans="1:7">
      <c r="A20" s="22" t="s">
        <v>92</v>
      </c>
      <c r="B20" s="23" t="s">
        <v>279</v>
      </c>
      <c r="C20" s="23" t="s">
        <v>325</v>
      </c>
      <c r="D20" s="22" t="s">
        <v>605</v>
      </c>
      <c r="E20" s="24">
        <v>4400</v>
      </c>
      <c r="F20" s="24">
        <v>4400</v>
      </c>
      <c r="G20" s="24">
        <v>4400</v>
      </c>
    </row>
    <row r="21" s="2" customFormat="1" ht="18.75" customHeight="1" spans="1:7">
      <c r="A21" s="26" t="s">
        <v>77</v>
      </c>
      <c r="B21" s="27"/>
      <c r="C21" s="27"/>
      <c r="D21" s="28"/>
      <c r="E21" s="29">
        <f t="shared" ref="E21:G21" si="0">SUM(E8:E20)</f>
        <v>3729500.6</v>
      </c>
      <c r="F21" s="29">
        <f t="shared" si="0"/>
        <v>3729500.6</v>
      </c>
      <c r="G21" s="29">
        <f t="shared" si="0"/>
        <v>3729500.6</v>
      </c>
    </row>
  </sheetData>
  <mergeCells count="11">
    <mergeCell ref="A2:G2"/>
    <mergeCell ref="A3:D3"/>
    <mergeCell ref="E4:G4"/>
    <mergeCell ref="A21:D21"/>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topLeftCell="E1" workbookViewId="0">
      <selection activeCell="E8" sqref="E8:I8"/>
    </sheetView>
  </sheetViews>
  <sheetFormatPr defaultColWidth="8" defaultRowHeight="14.25" customHeight="1"/>
  <cols>
    <col min="1" max="1" width="21.1333333333333" style="76" customWidth="1"/>
    <col min="2" max="2" width="23.4285714285714" style="76" customWidth="1"/>
    <col min="3" max="3" width="14.552380952381" style="246" customWidth="1"/>
    <col min="4" max="4" width="14.3333333333333" style="246" customWidth="1"/>
    <col min="5" max="5" width="14.447619047619" style="246" customWidth="1"/>
    <col min="6" max="6" width="14" style="246" customWidth="1"/>
    <col min="7" max="8" width="12.5714285714286" style="246" customWidth="1"/>
    <col min="9" max="9" width="14.447619047619" style="246" customWidth="1"/>
    <col min="10" max="13" width="12.5714285714286" style="246" customWidth="1"/>
    <col min="14" max="14" width="14" style="246" customWidth="1"/>
    <col min="15" max="15" width="12.552380952381" style="329" customWidth="1"/>
    <col min="16" max="16" width="9.57142857142857" style="329" customWidth="1"/>
    <col min="17" max="17" width="9.71428571428571" style="329" customWidth="1"/>
    <col min="18" max="18" width="10.5714285714286" style="329" customWidth="1"/>
    <col min="19" max="19" width="18.7809523809524" style="246" customWidth="1"/>
    <col min="20" max="20" width="8" style="60" customWidth="1"/>
    <col min="21" max="16384" width="8" style="60"/>
  </cols>
  <sheetData>
    <row r="1" ht="12" customHeight="1" spans="1:19">
      <c r="A1" s="330" t="s">
        <v>74</v>
      </c>
      <c r="B1" s="78"/>
      <c r="C1" s="248"/>
      <c r="D1" s="248"/>
      <c r="E1" s="248"/>
      <c r="F1" s="248"/>
      <c r="G1" s="248"/>
      <c r="H1" s="248"/>
      <c r="I1" s="248"/>
      <c r="J1" s="248"/>
      <c r="K1" s="248"/>
      <c r="L1" s="248"/>
      <c r="M1" s="248"/>
      <c r="N1" s="248"/>
      <c r="O1" s="331"/>
      <c r="P1" s="331"/>
      <c r="Q1" s="331"/>
      <c r="R1" s="331"/>
    </row>
    <row r="2" ht="36" customHeight="1" spans="1:19">
      <c r="A2" s="332" t="s">
        <v>3</v>
      </c>
      <c r="B2" s="63"/>
      <c r="C2" s="250"/>
      <c r="D2" s="250"/>
      <c r="E2" s="250"/>
      <c r="F2" s="250"/>
      <c r="G2" s="250"/>
      <c r="H2" s="250"/>
      <c r="I2" s="250"/>
      <c r="J2" s="250"/>
      <c r="K2" s="250"/>
      <c r="L2" s="250"/>
      <c r="M2" s="250"/>
      <c r="N2" s="250"/>
      <c r="O2" s="333"/>
      <c r="P2" s="333"/>
      <c r="Q2" s="333"/>
      <c r="R2" s="333"/>
      <c r="S2" s="250"/>
    </row>
    <row r="3" ht="20.25" customHeight="1" spans="1:19">
      <c r="A3" s="81" t="s">
        <v>22</v>
      </c>
      <c r="B3" s="82"/>
      <c r="C3" s="252"/>
      <c r="D3" s="252"/>
      <c r="E3" s="252"/>
      <c r="F3" s="252"/>
      <c r="G3" s="252"/>
      <c r="H3" s="252"/>
      <c r="I3" s="252"/>
      <c r="J3" s="252"/>
      <c r="K3" s="252"/>
      <c r="L3" s="252"/>
      <c r="M3" s="252"/>
      <c r="N3" s="252"/>
      <c r="O3" s="334"/>
      <c r="P3" s="334"/>
      <c r="Q3" s="334"/>
      <c r="R3" s="334"/>
      <c r="S3" s="335" t="s">
        <v>23</v>
      </c>
    </row>
    <row r="4" ht="18.75" customHeight="1" spans="1:19">
      <c r="A4" s="336" t="s">
        <v>75</v>
      </c>
      <c r="B4" s="337" t="s">
        <v>76</v>
      </c>
      <c r="C4" s="338" t="s">
        <v>77</v>
      </c>
      <c r="D4" s="339" t="s">
        <v>78</v>
      </c>
      <c r="E4" s="340"/>
      <c r="F4" s="340"/>
      <c r="G4" s="340"/>
      <c r="H4" s="340"/>
      <c r="I4" s="340"/>
      <c r="J4" s="340"/>
      <c r="K4" s="340"/>
      <c r="L4" s="340"/>
      <c r="M4" s="340"/>
      <c r="N4" s="340"/>
      <c r="O4" s="341" t="s">
        <v>67</v>
      </c>
      <c r="P4" s="341"/>
      <c r="Q4" s="341"/>
      <c r="R4" s="341"/>
      <c r="S4" s="342"/>
    </row>
    <row r="5" ht="18.75" customHeight="1" spans="1:19">
      <c r="A5" s="343"/>
      <c r="B5" s="344"/>
      <c r="C5" s="345"/>
      <c r="D5" s="346" t="s">
        <v>79</v>
      </c>
      <c r="E5" s="346" t="s">
        <v>80</v>
      </c>
      <c r="F5" s="346" t="s">
        <v>81</v>
      </c>
      <c r="G5" s="346" t="s">
        <v>82</v>
      </c>
      <c r="H5" s="346" t="s">
        <v>83</v>
      </c>
      <c r="I5" s="347" t="s">
        <v>84</v>
      </c>
      <c r="J5" s="340"/>
      <c r="K5" s="340"/>
      <c r="L5" s="340"/>
      <c r="M5" s="340"/>
      <c r="N5" s="340"/>
      <c r="O5" s="341" t="s">
        <v>79</v>
      </c>
      <c r="P5" s="341" t="s">
        <v>80</v>
      </c>
      <c r="Q5" s="341" t="s">
        <v>81</v>
      </c>
      <c r="R5" s="348" t="s">
        <v>82</v>
      </c>
      <c r="S5" s="341" t="s">
        <v>85</v>
      </c>
    </row>
    <row r="6" ht="33.75" customHeight="1" spans="1:19">
      <c r="A6" s="349"/>
      <c r="B6" s="350"/>
      <c r="C6" s="351"/>
      <c r="D6" s="352"/>
      <c r="E6" s="352"/>
      <c r="F6" s="352"/>
      <c r="G6" s="352"/>
      <c r="H6" s="352"/>
      <c r="I6" s="351" t="s">
        <v>79</v>
      </c>
      <c r="J6" s="351" t="s">
        <v>86</v>
      </c>
      <c r="K6" s="351" t="s">
        <v>87</v>
      </c>
      <c r="L6" s="351" t="s">
        <v>88</v>
      </c>
      <c r="M6" s="351" t="s">
        <v>89</v>
      </c>
      <c r="N6" s="353" t="s">
        <v>90</v>
      </c>
      <c r="O6" s="341"/>
      <c r="P6" s="341"/>
      <c r="Q6" s="341"/>
      <c r="R6" s="348"/>
      <c r="S6" s="341"/>
    </row>
    <row r="7" ht="16.5" customHeight="1" spans="1:19">
      <c r="A7" s="354">
        <v>1</v>
      </c>
      <c r="B7" s="354">
        <v>2</v>
      </c>
      <c r="C7" s="355">
        <v>3</v>
      </c>
      <c r="D7" s="355">
        <v>4</v>
      </c>
      <c r="E7" s="355">
        <v>5</v>
      </c>
      <c r="F7" s="355">
        <v>6</v>
      </c>
      <c r="G7" s="355">
        <v>7</v>
      </c>
      <c r="H7" s="355">
        <v>8</v>
      </c>
      <c r="I7" s="355">
        <v>9</v>
      </c>
      <c r="J7" s="355">
        <v>10</v>
      </c>
      <c r="K7" s="355">
        <v>11</v>
      </c>
      <c r="L7" s="355">
        <v>12</v>
      </c>
      <c r="M7" s="355">
        <v>13</v>
      </c>
      <c r="N7" s="355">
        <v>14</v>
      </c>
      <c r="O7" s="355">
        <v>15</v>
      </c>
      <c r="P7" s="355">
        <v>16</v>
      </c>
      <c r="Q7" s="355">
        <v>17</v>
      </c>
      <c r="R7" s="355">
        <v>18</v>
      </c>
      <c r="S7" s="259">
        <v>19</v>
      </c>
    </row>
    <row r="8" ht="16.5" customHeight="1" spans="1:19">
      <c r="A8" s="74" t="s">
        <v>91</v>
      </c>
      <c r="B8" s="74" t="s">
        <v>92</v>
      </c>
      <c r="C8" s="356">
        <f>D8+O8</f>
        <v>29707573.59</v>
      </c>
      <c r="D8" s="356">
        <f>E8+N8</f>
        <v>28855542.6</v>
      </c>
      <c r="E8" s="357">
        <v>23555542.6</v>
      </c>
      <c r="F8" s="357" t="s">
        <v>93</v>
      </c>
      <c r="G8" s="357" t="s">
        <v>93</v>
      </c>
      <c r="H8" s="357" t="s">
        <v>93</v>
      </c>
      <c r="I8" s="358">
        <v>5300000</v>
      </c>
      <c r="J8" s="357" t="s">
        <v>93</v>
      </c>
      <c r="K8" s="357" t="s">
        <v>93</v>
      </c>
      <c r="L8" s="357" t="s">
        <v>93</v>
      </c>
      <c r="M8" s="357" t="s">
        <v>93</v>
      </c>
      <c r="N8" s="358">
        <v>5300000</v>
      </c>
      <c r="O8" s="359">
        <v>852030.99</v>
      </c>
      <c r="P8" s="359" t="s">
        <v>93</v>
      </c>
      <c r="Q8" s="359"/>
      <c r="R8" s="360"/>
      <c r="S8" s="359">
        <v>852030.99</v>
      </c>
    </row>
    <row r="9" ht="16.5" customHeight="1" spans="1:19">
      <c r="A9" s="361" t="s">
        <v>77</v>
      </c>
      <c r="B9" s="362"/>
      <c r="C9" s="357">
        <f>SUM(C8)</f>
        <v>29707573.59</v>
      </c>
      <c r="D9" s="357">
        <f t="shared" ref="D9:I9" si="0">SUM(D8)</f>
        <v>28855542.6</v>
      </c>
      <c r="E9" s="357">
        <f t="shared" si="0"/>
        <v>23555542.6</v>
      </c>
      <c r="F9" s="357" t="s">
        <v>93</v>
      </c>
      <c r="G9" s="357" t="s">
        <v>93</v>
      </c>
      <c r="H9" s="357" t="s">
        <v>93</v>
      </c>
      <c r="I9" s="357">
        <f t="shared" si="0"/>
        <v>5300000</v>
      </c>
      <c r="J9" s="357" t="s">
        <v>93</v>
      </c>
      <c r="K9" s="357" t="s">
        <v>93</v>
      </c>
      <c r="L9" s="357" t="s">
        <v>93</v>
      </c>
      <c r="M9" s="357" t="s">
        <v>93</v>
      </c>
      <c r="N9" s="357">
        <f t="shared" ref="N9:S9" si="1">SUM(N8)</f>
        <v>5300000</v>
      </c>
      <c r="O9" s="357">
        <f t="shared" si="1"/>
        <v>852030.99</v>
      </c>
      <c r="P9" s="359" t="s">
        <v>93</v>
      </c>
      <c r="Q9" s="359"/>
      <c r="R9" s="360"/>
      <c r="S9" s="357">
        <f t="shared" si="1"/>
        <v>852030.99</v>
      </c>
    </row>
    <row r="10" customHeight="1" spans="1:19">
      <c r="S10" s="363"/>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8"/>
  <sheetViews>
    <sheetView zoomScaleSheetLayoutView="60" topLeftCell="A15" workbookViewId="0">
      <selection activeCell="C24" sqref="C7 C12 C19 C24"/>
    </sheetView>
  </sheetViews>
  <sheetFormatPr defaultColWidth="8.88571428571429" defaultRowHeight="14.25" customHeight="1"/>
  <cols>
    <col min="1" max="1" width="14.2857142857143" style="76" customWidth="1"/>
    <col min="2" max="2" width="29.1333333333333" style="76" customWidth="1"/>
    <col min="3" max="4" width="15.4285714285714" style="76" customWidth="1"/>
    <col min="5" max="8" width="18.847619047619" style="76" customWidth="1"/>
    <col min="9" max="9" width="15.5714285714286" style="76" customWidth="1"/>
    <col min="10" max="10" width="14.1333333333333" style="76" customWidth="1"/>
    <col min="11" max="15" width="18.847619047619" style="76" customWidth="1"/>
    <col min="16" max="16" width="9.13333333333333" style="76" customWidth="1"/>
    <col min="17" max="16384" width="9.13333333333333" style="76"/>
  </cols>
  <sheetData>
    <row r="1" ht="15.75" customHeight="1" spans="1:15">
      <c r="A1" s="290" t="s">
        <v>94</v>
      </c>
      <c r="B1" s="78"/>
      <c r="C1" s="78"/>
      <c r="D1" s="78"/>
      <c r="E1" s="78"/>
      <c r="F1" s="78"/>
      <c r="G1" s="78"/>
      <c r="H1" s="78"/>
      <c r="I1" s="78"/>
      <c r="J1" s="78"/>
      <c r="K1" s="78"/>
      <c r="L1" s="78"/>
      <c r="M1" s="78"/>
      <c r="N1" s="78"/>
    </row>
    <row r="2" ht="28.5" customHeight="1" spans="1:15">
      <c r="A2" s="63" t="s">
        <v>4</v>
      </c>
      <c r="B2" s="63"/>
      <c r="C2" s="63"/>
      <c r="D2" s="63"/>
      <c r="E2" s="63"/>
      <c r="F2" s="63"/>
      <c r="G2" s="63"/>
      <c r="H2" s="63"/>
      <c r="I2" s="63"/>
      <c r="J2" s="63"/>
      <c r="K2" s="63"/>
      <c r="L2" s="63"/>
      <c r="M2" s="63"/>
      <c r="N2" s="63"/>
      <c r="O2" s="63"/>
    </row>
    <row r="3" ht="15" customHeight="1" spans="1:15">
      <c r="A3" s="319" t="s">
        <v>22</v>
      </c>
      <c r="B3" s="320"/>
      <c r="C3" s="116"/>
      <c r="D3" s="116"/>
      <c r="E3" s="116"/>
      <c r="F3" s="116"/>
      <c r="G3" s="116"/>
      <c r="H3" s="116"/>
      <c r="I3" s="116"/>
      <c r="J3" s="116"/>
      <c r="K3" s="116"/>
      <c r="L3" s="116"/>
      <c r="M3" s="82"/>
      <c r="N3" s="82"/>
      <c r="O3" s="162" t="s">
        <v>23</v>
      </c>
    </row>
    <row r="4" ht="17.25" customHeight="1" spans="1:15">
      <c r="A4" s="92" t="s">
        <v>95</v>
      </c>
      <c r="B4" s="92" t="s">
        <v>96</v>
      </c>
      <c r="C4" s="93" t="s">
        <v>77</v>
      </c>
      <c r="D4" s="120" t="s">
        <v>80</v>
      </c>
      <c r="E4" s="120"/>
      <c r="F4" s="120"/>
      <c r="G4" s="120" t="s">
        <v>81</v>
      </c>
      <c r="H4" s="120" t="s">
        <v>82</v>
      </c>
      <c r="I4" s="120" t="s">
        <v>97</v>
      </c>
      <c r="J4" s="120" t="s">
        <v>84</v>
      </c>
      <c r="K4" s="120"/>
      <c r="L4" s="120"/>
      <c r="M4" s="120"/>
      <c r="N4" s="120"/>
      <c r="O4" s="120"/>
    </row>
    <row r="5" ht="27" spans="1:15">
      <c r="A5" s="94"/>
      <c r="B5" s="94"/>
      <c r="C5" s="321"/>
      <c r="D5" s="120" t="s">
        <v>79</v>
      </c>
      <c r="E5" s="120" t="s">
        <v>98</v>
      </c>
      <c r="F5" s="120" t="s">
        <v>99</v>
      </c>
      <c r="G5" s="120"/>
      <c r="H5" s="120"/>
      <c r="I5" s="120"/>
      <c r="J5" s="120" t="s">
        <v>79</v>
      </c>
      <c r="K5" s="120" t="s">
        <v>100</v>
      </c>
      <c r="L5" s="120" t="s">
        <v>101</v>
      </c>
      <c r="M5" s="120" t="s">
        <v>102</v>
      </c>
      <c r="N5" s="120" t="s">
        <v>103</v>
      </c>
      <c r="O5" s="120" t="s">
        <v>104</v>
      </c>
    </row>
    <row r="6" ht="16.5" customHeight="1" spans="1:15">
      <c r="A6" s="97">
        <v>1</v>
      </c>
      <c r="B6" s="97">
        <v>2</v>
      </c>
      <c r="C6" s="97">
        <v>3</v>
      </c>
      <c r="D6" s="97">
        <v>4</v>
      </c>
      <c r="E6" s="97">
        <v>5</v>
      </c>
      <c r="F6" s="97">
        <v>6</v>
      </c>
      <c r="G6" s="97">
        <v>7</v>
      </c>
      <c r="H6" s="97">
        <v>8</v>
      </c>
      <c r="I6" s="97">
        <v>9</v>
      </c>
      <c r="J6" s="97">
        <v>10</v>
      </c>
      <c r="K6" s="97">
        <v>11</v>
      </c>
      <c r="L6" s="97">
        <v>12</v>
      </c>
      <c r="M6" s="97">
        <v>13</v>
      </c>
      <c r="N6" s="97">
        <v>14</v>
      </c>
      <c r="O6" s="97">
        <v>15</v>
      </c>
    </row>
    <row r="7" ht="20.25" customHeight="1" spans="1:15">
      <c r="A7" s="322" t="s">
        <v>105</v>
      </c>
      <c r="B7" s="300" t="s">
        <v>106</v>
      </c>
      <c r="C7" s="323">
        <f>D7+J7</f>
        <v>23110480.59</v>
      </c>
      <c r="D7" s="324">
        <f>SUM(E7:F7)</f>
        <v>16958449.6</v>
      </c>
      <c r="E7" s="131">
        <v>13364695</v>
      </c>
      <c r="F7" s="131">
        <v>3593754.6</v>
      </c>
      <c r="G7" s="131"/>
      <c r="H7" s="131"/>
      <c r="I7" s="131" t="s">
        <v>93</v>
      </c>
      <c r="J7" s="131">
        <f>SUM(K7:O7)</f>
        <v>6152030.99</v>
      </c>
      <c r="K7" s="131" t="s">
        <v>93</v>
      </c>
      <c r="L7" s="131" t="s">
        <v>93</v>
      </c>
      <c r="M7" s="131" t="s">
        <v>93</v>
      </c>
      <c r="N7" s="131" t="s">
        <v>93</v>
      </c>
      <c r="O7" s="131">
        <v>6152030.99</v>
      </c>
    </row>
    <row r="8" ht="20.25" customHeight="1" spans="1:15">
      <c r="A8" s="132" t="s">
        <v>107</v>
      </c>
      <c r="B8" s="300" t="s">
        <v>108</v>
      </c>
      <c r="C8" s="323">
        <f t="shared" ref="C8:C26" si="0">D8+J8</f>
        <v>23103994.59</v>
      </c>
      <c r="D8" s="324">
        <f t="shared" ref="D8:D27" si="1">SUM(E8:F8)</f>
        <v>16951963.6</v>
      </c>
      <c r="E8" s="325">
        <v>13364695</v>
      </c>
      <c r="F8" s="325">
        <v>3587268.6</v>
      </c>
      <c r="G8" s="325"/>
      <c r="H8" s="325"/>
      <c r="I8" s="325"/>
      <c r="J8" s="131">
        <f>SUM(K8:O8)</f>
        <v>6152030.99</v>
      </c>
      <c r="K8" s="325"/>
      <c r="L8" s="325"/>
      <c r="M8" s="325"/>
      <c r="N8" s="325"/>
      <c r="O8" s="325">
        <v>6152030.99</v>
      </c>
    </row>
    <row r="9" ht="20.25" customHeight="1" spans="1:15">
      <c r="A9" s="132" t="s">
        <v>109</v>
      </c>
      <c r="B9" s="300" t="s">
        <v>110</v>
      </c>
      <c r="C9" s="323">
        <f t="shared" si="0"/>
        <v>23103994.59</v>
      </c>
      <c r="D9" s="324">
        <f t="shared" si="1"/>
        <v>16951963.6</v>
      </c>
      <c r="E9" s="325">
        <v>13364695</v>
      </c>
      <c r="F9" s="325">
        <v>3587268.6</v>
      </c>
      <c r="G9" s="325"/>
      <c r="H9" s="325"/>
      <c r="I9" s="325"/>
      <c r="J9" s="131">
        <f>SUM(K9:O9)</f>
        <v>6152030.99</v>
      </c>
      <c r="K9" s="325"/>
      <c r="L9" s="325"/>
      <c r="M9" s="325"/>
      <c r="N9" s="325"/>
      <c r="O9" s="325">
        <v>6152030.99</v>
      </c>
    </row>
    <row r="10" ht="20.25" customHeight="1" spans="1:15">
      <c r="A10" s="132" t="s">
        <v>111</v>
      </c>
      <c r="B10" s="300" t="s">
        <v>112</v>
      </c>
      <c r="C10" s="323">
        <f t="shared" si="0"/>
        <v>6486</v>
      </c>
      <c r="D10" s="324">
        <f t="shared" si="1"/>
        <v>6486</v>
      </c>
      <c r="E10" s="325"/>
      <c r="F10" s="325">
        <v>6486</v>
      </c>
      <c r="G10" s="325"/>
      <c r="H10" s="325"/>
      <c r="I10" s="325"/>
      <c r="J10" s="325"/>
      <c r="K10" s="325"/>
      <c r="L10" s="325"/>
      <c r="M10" s="325"/>
      <c r="N10" s="325"/>
      <c r="O10" s="325"/>
    </row>
    <row r="11" ht="20.25" customHeight="1" spans="1:15">
      <c r="A11" s="132" t="s">
        <v>113</v>
      </c>
      <c r="B11" s="300" t="s">
        <v>114</v>
      </c>
      <c r="C11" s="323">
        <f t="shared" si="0"/>
        <v>6486</v>
      </c>
      <c r="D11" s="324">
        <f t="shared" si="1"/>
        <v>6486</v>
      </c>
      <c r="E11" s="325"/>
      <c r="F11" s="325">
        <v>6486</v>
      </c>
      <c r="G11" s="325"/>
      <c r="H11" s="325"/>
      <c r="I11" s="325"/>
      <c r="J11" s="325"/>
      <c r="K11" s="325"/>
      <c r="L11" s="325"/>
      <c r="M11" s="325"/>
      <c r="N11" s="325"/>
      <c r="O11" s="325"/>
    </row>
    <row r="12" ht="20.25" customHeight="1" spans="1:15">
      <c r="A12" s="132" t="s">
        <v>115</v>
      </c>
      <c r="B12" s="300" t="s">
        <v>116</v>
      </c>
      <c r="C12" s="323">
        <f t="shared" si="0"/>
        <v>3633741</v>
      </c>
      <c r="D12" s="324">
        <f t="shared" si="1"/>
        <v>3633741</v>
      </c>
      <c r="E12" s="325">
        <v>3497995</v>
      </c>
      <c r="F12" s="325">
        <v>135746</v>
      </c>
      <c r="G12" s="325"/>
      <c r="H12" s="325"/>
      <c r="I12" s="325"/>
      <c r="J12" s="325"/>
      <c r="K12" s="325"/>
      <c r="L12" s="325"/>
      <c r="M12" s="325"/>
      <c r="N12" s="325"/>
      <c r="O12" s="325"/>
    </row>
    <row r="13" ht="20.25" customHeight="1" spans="1:15">
      <c r="A13" s="132" t="s">
        <v>117</v>
      </c>
      <c r="B13" s="300" t="s">
        <v>118</v>
      </c>
      <c r="C13" s="323">
        <f t="shared" si="0"/>
        <v>3497995</v>
      </c>
      <c r="D13" s="324">
        <f t="shared" si="1"/>
        <v>3497995</v>
      </c>
      <c r="E13" s="325">
        <v>3497995</v>
      </c>
      <c r="F13" s="325"/>
      <c r="G13" s="325"/>
      <c r="H13" s="325"/>
      <c r="I13" s="325"/>
      <c r="J13" s="325"/>
      <c r="K13" s="325"/>
      <c r="L13" s="325"/>
      <c r="M13" s="325"/>
      <c r="N13" s="325"/>
      <c r="O13" s="325"/>
    </row>
    <row r="14" ht="20.25" customHeight="1" spans="1:15">
      <c r="A14" s="132" t="s">
        <v>119</v>
      </c>
      <c r="B14" s="300" t="s">
        <v>120</v>
      </c>
      <c r="C14" s="323">
        <f t="shared" si="0"/>
        <v>1717100</v>
      </c>
      <c r="D14" s="324">
        <f t="shared" si="1"/>
        <v>1717100</v>
      </c>
      <c r="E14" s="325">
        <v>1717100</v>
      </c>
      <c r="F14" s="325"/>
      <c r="G14" s="325"/>
      <c r="H14" s="325"/>
      <c r="I14" s="325"/>
      <c r="J14" s="325"/>
      <c r="K14" s="325"/>
      <c r="L14" s="325"/>
      <c r="M14" s="325"/>
      <c r="N14" s="325"/>
      <c r="O14" s="325"/>
    </row>
    <row r="15" ht="20.25" customHeight="1" spans="1:15">
      <c r="A15" s="132" t="s">
        <v>121</v>
      </c>
      <c r="B15" s="300" t="s">
        <v>122</v>
      </c>
      <c r="C15" s="323">
        <f t="shared" si="0"/>
        <v>1256125</v>
      </c>
      <c r="D15" s="324">
        <f t="shared" si="1"/>
        <v>1256125</v>
      </c>
      <c r="E15" s="325">
        <v>1256125</v>
      </c>
      <c r="F15" s="325"/>
      <c r="G15" s="325"/>
      <c r="H15" s="325"/>
      <c r="I15" s="325"/>
      <c r="J15" s="325"/>
      <c r="K15" s="325"/>
      <c r="L15" s="325"/>
      <c r="M15" s="325"/>
      <c r="N15" s="325"/>
      <c r="O15" s="325"/>
    </row>
    <row r="16" ht="20.25" customHeight="1" spans="1:15">
      <c r="A16" s="132" t="s">
        <v>123</v>
      </c>
      <c r="B16" s="300" t="s">
        <v>124</v>
      </c>
      <c r="C16" s="323">
        <f t="shared" si="0"/>
        <v>524770</v>
      </c>
      <c r="D16" s="324">
        <f t="shared" si="1"/>
        <v>524770</v>
      </c>
      <c r="E16" s="325">
        <v>524770</v>
      </c>
      <c r="F16" s="325"/>
      <c r="G16" s="325"/>
      <c r="H16" s="325"/>
      <c r="I16" s="325"/>
      <c r="J16" s="325"/>
      <c r="K16" s="325"/>
      <c r="L16" s="325"/>
      <c r="M16" s="325"/>
      <c r="N16" s="325"/>
      <c r="O16" s="325"/>
    </row>
    <row r="17" ht="20.25" customHeight="1" spans="1:15">
      <c r="A17" s="132" t="s">
        <v>125</v>
      </c>
      <c r="B17" s="300" t="s">
        <v>126</v>
      </c>
      <c r="C17" s="323">
        <f t="shared" si="0"/>
        <v>135746</v>
      </c>
      <c r="D17" s="324">
        <f t="shared" si="1"/>
        <v>135746</v>
      </c>
      <c r="E17" s="325"/>
      <c r="F17" s="325">
        <v>135746</v>
      </c>
      <c r="G17" s="325"/>
      <c r="H17" s="325"/>
      <c r="I17" s="325"/>
      <c r="J17" s="325"/>
      <c r="K17" s="325"/>
      <c r="L17" s="325"/>
      <c r="M17" s="325"/>
      <c r="N17" s="325"/>
      <c r="O17" s="325"/>
    </row>
    <row r="18" ht="20.25" customHeight="1" spans="1:15">
      <c r="A18" s="132" t="s">
        <v>127</v>
      </c>
      <c r="B18" s="300" t="s">
        <v>128</v>
      </c>
      <c r="C18" s="323">
        <f t="shared" si="0"/>
        <v>135746</v>
      </c>
      <c r="D18" s="324">
        <f t="shared" si="1"/>
        <v>135746</v>
      </c>
      <c r="E18" s="325"/>
      <c r="F18" s="325">
        <v>135746</v>
      </c>
      <c r="G18" s="325"/>
      <c r="H18" s="325"/>
      <c r="I18" s="325"/>
      <c r="J18" s="325"/>
      <c r="K18" s="325"/>
      <c r="L18" s="325"/>
      <c r="M18" s="325"/>
      <c r="N18" s="325"/>
      <c r="O18" s="325"/>
    </row>
    <row r="19" ht="20.25" customHeight="1" spans="1:15">
      <c r="A19" s="132" t="s">
        <v>129</v>
      </c>
      <c r="B19" s="300" t="s">
        <v>130</v>
      </c>
      <c r="C19" s="323">
        <f t="shared" si="0"/>
        <v>1514580</v>
      </c>
      <c r="D19" s="324">
        <f t="shared" si="1"/>
        <v>1514580</v>
      </c>
      <c r="E19" s="325">
        <v>1514580</v>
      </c>
      <c r="F19" s="325"/>
      <c r="G19" s="325"/>
      <c r="H19" s="325"/>
      <c r="I19" s="325"/>
      <c r="J19" s="325"/>
      <c r="K19" s="325"/>
      <c r="L19" s="325"/>
      <c r="M19" s="325"/>
      <c r="N19" s="325"/>
      <c r="O19" s="325"/>
    </row>
    <row r="20" ht="20.25" customHeight="1" spans="1:15">
      <c r="A20" s="132" t="s">
        <v>131</v>
      </c>
      <c r="B20" s="300" t="s">
        <v>132</v>
      </c>
      <c r="C20" s="323">
        <f t="shared" si="0"/>
        <v>1514580</v>
      </c>
      <c r="D20" s="324">
        <f t="shared" si="1"/>
        <v>1514580</v>
      </c>
      <c r="E20" s="325">
        <v>1514580</v>
      </c>
      <c r="F20" s="325"/>
      <c r="G20" s="325"/>
      <c r="H20" s="325"/>
      <c r="I20" s="325"/>
      <c r="J20" s="325"/>
      <c r="K20" s="325"/>
      <c r="L20" s="325"/>
      <c r="M20" s="325"/>
      <c r="N20" s="325"/>
      <c r="O20" s="325"/>
    </row>
    <row r="21" ht="20.25" customHeight="1" spans="1:15">
      <c r="A21" s="132" t="s">
        <v>133</v>
      </c>
      <c r="B21" s="300" t="s">
        <v>134</v>
      </c>
      <c r="C21" s="323">
        <f t="shared" si="0"/>
        <v>713680</v>
      </c>
      <c r="D21" s="324">
        <f t="shared" si="1"/>
        <v>713680</v>
      </c>
      <c r="E21" s="325">
        <v>713680</v>
      </c>
      <c r="F21" s="325"/>
      <c r="G21" s="325"/>
      <c r="H21" s="325"/>
      <c r="I21" s="325"/>
      <c r="J21" s="325"/>
      <c r="K21" s="325"/>
      <c r="L21" s="325"/>
      <c r="M21" s="325"/>
      <c r="N21" s="325"/>
      <c r="O21" s="325"/>
    </row>
    <row r="22" ht="20.25" customHeight="1" spans="1:15">
      <c r="A22" s="132" t="s">
        <v>135</v>
      </c>
      <c r="B22" s="300" t="s">
        <v>136</v>
      </c>
      <c r="C22" s="323">
        <f t="shared" si="0"/>
        <v>769440</v>
      </c>
      <c r="D22" s="324">
        <f t="shared" si="1"/>
        <v>769440</v>
      </c>
      <c r="E22" s="325">
        <v>769440</v>
      </c>
      <c r="F22" s="325"/>
      <c r="G22" s="325"/>
      <c r="H22" s="325"/>
      <c r="I22" s="325"/>
      <c r="J22" s="325"/>
      <c r="K22" s="325"/>
      <c r="L22" s="325"/>
      <c r="M22" s="325"/>
      <c r="N22" s="325"/>
      <c r="O22" s="325"/>
    </row>
    <row r="23" ht="20.25" customHeight="1" spans="1:15">
      <c r="A23" s="132" t="s">
        <v>137</v>
      </c>
      <c r="B23" s="300" t="s">
        <v>138</v>
      </c>
      <c r="C23" s="323">
        <f t="shared" si="0"/>
        <v>31460</v>
      </c>
      <c r="D23" s="324">
        <f t="shared" si="1"/>
        <v>31460</v>
      </c>
      <c r="E23" s="325">
        <v>31460</v>
      </c>
      <c r="F23" s="325"/>
      <c r="G23" s="325"/>
      <c r="H23" s="325"/>
      <c r="I23" s="325"/>
      <c r="J23" s="325"/>
      <c r="K23" s="325"/>
      <c r="L23" s="325"/>
      <c r="M23" s="325"/>
      <c r="N23" s="325"/>
      <c r="O23" s="325"/>
    </row>
    <row r="24" ht="20.25" customHeight="1" spans="1:15">
      <c r="A24" s="132" t="s">
        <v>139</v>
      </c>
      <c r="B24" s="300" t="s">
        <v>140</v>
      </c>
      <c r="C24" s="323">
        <f t="shared" si="0"/>
        <v>1448772</v>
      </c>
      <c r="D24" s="324">
        <f t="shared" si="1"/>
        <v>1448772</v>
      </c>
      <c r="E24" s="325">
        <v>1448772</v>
      </c>
      <c r="F24" s="325"/>
      <c r="G24" s="325"/>
      <c r="H24" s="325"/>
      <c r="I24" s="325"/>
      <c r="J24" s="325"/>
      <c r="K24" s="325"/>
      <c r="L24" s="325"/>
      <c r="M24" s="325"/>
      <c r="N24" s="325"/>
      <c r="O24" s="325"/>
    </row>
    <row r="25" ht="20.25" customHeight="1" spans="1:15">
      <c r="A25" s="132" t="s">
        <v>141</v>
      </c>
      <c r="B25" s="300" t="s">
        <v>142</v>
      </c>
      <c r="C25" s="323">
        <f t="shared" si="0"/>
        <v>1448772</v>
      </c>
      <c r="D25" s="324">
        <f t="shared" si="1"/>
        <v>1448772</v>
      </c>
      <c r="E25" s="325">
        <v>1448772</v>
      </c>
      <c r="F25" s="325"/>
      <c r="G25" s="325"/>
      <c r="H25" s="325"/>
      <c r="I25" s="325"/>
      <c r="J25" s="325"/>
      <c r="K25" s="325"/>
      <c r="L25" s="325"/>
      <c r="M25" s="325"/>
      <c r="N25" s="325"/>
      <c r="O25" s="325"/>
    </row>
    <row r="26" ht="20.25" customHeight="1" spans="1:15">
      <c r="A26" s="326" t="s">
        <v>143</v>
      </c>
      <c r="B26" s="300" t="s">
        <v>144</v>
      </c>
      <c r="C26" s="323">
        <f t="shared" si="0"/>
        <v>1448772</v>
      </c>
      <c r="D26" s="324">
        <f t="shared" si="1"/>
        <v>1448772</v>
      </c>
      <c r="E26" s="325">
        <v>1448772</v>
      </c>
      <c r="F26" s="325"/>
      <c r="G26" s="325"/>
      <c r="H26" s="325"/>
      <c r="I26" s="325"/>
      <c r="J26" s="325"/>
      <c r="K26" s="325"/>
      <c r="L26" s="325"/>
      <c r="M26" s="325"/>
      <c r="N26" s="325"/>
      <c r="O26" s="325"/>
    </row>
    <row r="27" ht="17.25" customHeight="1" spans="1:15">
      <c r="A27" s="327" t="s">
        <v>145</v>
      </c>
      <c r="B27" s="328" t="s">
        <v>145</v>
      </c>
      <c r="C27" s="287">
        <f>C7+C12+C19+C24</f>
        <v>29707573.59</v>
      </c>
      <c r="D27" s="287">
        <f>D7+D12+D19+D24</f>
        <v>23555542.6</v>
      </c>
      <c r="E27" s="287">
        <f>E7+E12+E19+E24</f>
        <v>19826042</v>
      </c>
      <c r="F27" s="287">
        <f>F7+F12+F19+F24</f>
        <v>3729500.6</v>
      </c>
      <c r="G27" s="287"/>
      <c r="H27" s="287"/>
      <c r="I27" s="287"/>
      <c r="J27" s="287">
        <f>J7</f>
        <v>6152030.99</v>
      </c>
      <c r="K27" s="287"/>
      <c r="L27" s="287"/>
      <c r="M27" s="287"/>
      <c r="N27" s="287"/>
      <c r="O27" s="287">
        <f>O7</f>
        <v>6152030.99</v>
      </c>
    </row>
    <row r="28" customHeight="1" spans="1:15">
      <c r="D28" s="302"/>
      <c r="H28" s="302"/>
    </row>
  </sheetData>
  <mergeCells count="11">
    <mergeCell ref="A2:O2"/>
    <mergeCell ref="A3:L3"/>
    <mergeCell ref="D4:F4"/>
    <mergeCell ref="J4:O4"/>
    <mergeCell ref="A27:B27"/>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25" activePane="bottomRight" state="frozen"/>
      <selection/>
      <selection pane="topRight"/>
      <selection pane="bottomLeft"/>
      <selection pane="bottomRight" activeCell="B36" sqref="B36"/>
    </sheetView>
  </sheetViews>
  <sheetFormatPr defaultColWidth="8.88571428571429" defaultRowHeight="14.25" customHeight="1" outlineLevelCol="3"/>
  <cols>
    <col min="1" max="1" width="49.2857142857143" style="59" customWidth="1"/>
    <col min="2" max="2" width="38.847619047619" style="59" customWidth="1"/>
    <col min="3" max="3" width="48.5714285714286" style="59" customWidth="1"/>
    <col min="4" max="4" width="36.4285714285714" style="59" customWidth="1"/>
    <col min="5" max="5" width="9.13333333333333" style="60" customWidth="1"/>
    <col min="6" max="16384" width="9.13333333333333" style="60"/>
  </cols>
  <sheetData>
    <row r="1" customHeight="1" spans="1:4">
      <c r="A1" s="303" t="s">
        <v>146</v>
      </c>
      <c r="B1" s="303"/>
      <c r="C1" s="303"/>
      <c r="D1" s="138"/>
    </row>
    <row r="2" ht="31.5" customHeight="1" spans="1:4">
      <c r="A2" s="62" t="s">
        <v>5</v>
      </c>
      <c r="B2" s="304"/>
      <c r="C2" s="304"/>
      <c r="D2" s="304"/>
    </row>
    <row r="3" ht="17.25" customHeight="1" spans="1:4">
      <c r="A3" s="165" t="s">
        <v>22</v>
      </c>
      <c r="B3" s="305"/>
      <c r="C3" s="305"/>
      <c r="D3" s="140" t="s">
        <v>23</v>
      </c>
    </row>
    <row r="4" ht="19.5" customHeight="1" spans="1:4">
      <c r="A4" s="87" t="s">
        <v>24</v>
      </c>
      <c r="B4" s="167"/>
      <c r="C4" s="87" t="s">
        <v>25</v>
      </c>
      <c r="D4" s="167"/>
    </row>
    <row r="5" ht="21.75" customHeight="1" spans="1:4">
      <c r="A5" s="86" t="s">
        <v>26</v>
      </c>
      <c r="B5" s="306" t="s">
        <v>27</v>
      </c>
      <c r="C5" s="86" t="s">
        <v>147</v>
      </c>
      <c r="D5" s="306" t="s">
        <v>27</v>
      </c>
    </row>
    <row r="6" ht="17.25" customHeight="1" spans="1:4">
      <c r="A6" s="90"/>
      <c r="B6" s="94"/>
      <c r="C6" s="90"/>
      <c r="D6" s="94"/>
    </row>
    <row r="7" ht="17.25" customHeight="1" spans="1:4">
      <c r="A7" s="307" t="s">
        <v>148</v>
      </c>
      <c r="B7" s="287">
        <v>23555542.6</v>
      </c>
      <c r="C7" s="308" t="s">
        <v>149</v>
      </c>
      <c r="D7" s="309">
        <v>23555542.6</v>
      </c>
    </row>
    <row r="8" ht="17.25" customHeight="1" spans="1:4">
      <c r="A8" s="310" t="s">
        <v>150</v>
      </c>
      <c r="B8" s="287">
        <v>23555542.6</v>
      </c>
      <c r="C8" s="308" t="s">
        <v>151</v>
      </c>
      <c r="D8" s="309"/>
    </row>
    <row r="9" ht="17.25" customHeight="1" spans="1:4">
      <c r="A9" s="310" t="s">
        <v>152</v>
      </c>
      <c r="B9" s="287"/>
      <c r="C9" s="308" t="s">
        <v>153</v>
      </c>
      <c r="D9" s="309"/>
    </row>
    <row r="10" ht="17.25" customHeight="1" spans="1:4">
      <c r="A10" s="310" t="s">
        <v>154</v>
      </c>
      <c r="B10" s="287"/>
      <c r="C10" s="308" t="s">
        <v>155</v>
      </c>
      <c r="D10" s="309"/>
    </row>
    <row r="11" ht="17.25" customHeight="1" spans="1:4">
      <c r="A11" s="310" t="s">
        <v>156</v>
      </c>
      <c r="B11" s="287"/>
      <c r="C11" s="308" t="s">
        <v>157</v>
      </c>
      <c r="D11" s="309"/>
    </row>
    <row r="12" ht="17.25" customHeight="1" spans="1:4">
      <c r="A12" s="310" t="s">
        <v>150</v>
      </c>
      <c r="B12" s="287"/>
      <c r="C12" s="308" t="s">
        <v>158</v>
      </c>
      <c r="D12" s="309">
        <v>16958449.6</v>
      </c>
    </row>
    <row r="13" ht="17.25" customHeight="1" spans="1:4">
      <c r="A13" s="311" t="s">
        <v>152</v>
      </c>
      <c r="B13" s="312"/>
      <c r="C13" s="308" t="s">
        <v>159</v>
      </c>
      <c r="D13" s="309"/>
    </row>
    <row r="14" ht="17.25" customHeight="1" spans="1:4">
      <c r="A14" s="311" t="s">
        <v>154</v>
      </c>
      <c r="B14" s="312"/>
      <c r="C14" s="308" t="s">
        <v>160</v>
      </c>
      <c r="D14" s="309"/>
    </row>
    <row r="15" ht="17.25" customHeight="1" spans="1:4">
      <c r="A15" s="310"/>
      <c r="B15" s="312"/>
      <c r="C15" s="308" t="s">
        <v>161</v>
      </c>
      <c r="D15" s="309">
        <v>3633741</v>
      </c>
    </row>
    <row r="16" ht="17.25" customHeight="1" spans="1:4">
      <c r="A16" s="310"/>
      <c r="B16" s="287"/>
      <c r="C16" s="308" t="s">
        <v>162</v>
      </c>
      <c r="D16" s="309">
        <v>1514580</v>
      </c>
    </row>
    <row r="17" ht="17.25" customHeight="1" spans="1:4">
      <c r="A17" s="310"/>
      <c r="B17" s="313"/>
      <c r="C17" s="308" t="s">
        <v>163</v>
      </c>
      <c r="D17" s="309"/>
    </row>
    <row r="18" ht="17.25" customHeight="1" spans="1:4">
      <c r="A18" s="311"/>
      <c r="B18" s="313"/>
      <c r="C18" s="308" t="s">
        <v>164</v>
      </c>
      <c r="D18" s="309"/>
    </row>
    <row r="19" ht="17.25" customHeight="1" spans="1:4">
      <c r="A19" s="311"/>
      <c r="B19" s="314"/>
      <c r="C19" s="308" t="s">
        <v>165</v>
      </c>
      <c r="D19" s="309"/>
    </row>
    <row r="20" ht="17.25" customHeight="1" spans="1:4">
      <c r="A20" s="315"/>
      <c r="B20" s="314"/>
      <c r="C20" s="308" t="s">
        <v>166</v>
      </c>
      <c r="D20" s="309"/>
    </row>
    <row r="21" ht="17.25" customHeight="1" spans="1:4">
      <c r="A21" s="315"/>
      <c r="B21" s="314"/>
      <c r="C21" s="308" t="s">
        <v>167</v>
      </c>
      <c r="D21" s="309"/>
    </row>
    <row r="22" ht="17.25" customHeight="1" spans="1:4">
      <c r="A22" s="315"/>
      <c r="B22" s="314"/>
      <c r="C22" s="308" t="s">
        <v>168</v>
      </c>
      <c r="D22" s="309"/>
    </row>
    <row r="23" ht="17.25" customHeight="1" spans="1:4">
      <c r="A23" s="315"/>
      <c r="B23" s="314"/>
      <c r="C23" s="308" t="s">
        <v>169</v>
      </c>
      <c r="D23" s="309"/>
    </row>
    <row r="24" ht="17.25" customHeight="1" spans="1:4">
      <c r="A24" s="315"/>
      <c r="B24" s="314"/>
      <c r="C24" s="308" t="s">
        <v>170</v>
      </c>
      <c r="D24" s="309"/>
    </row>
    <row r="25" ht="17.25" customHeight="1" spans="1:4">
      <c r="A25" s="315"/>
      <c r="B25" s="314"/>
      <c r="C25" s="308" t="s">
        <v>171</v>
      </c>
      <c r="D25" s="309"/>
    </row>
    <row r="26" ht="17.25" customHeight="1" spans="1:4">
      <c r="A26" s="315"/>
      <c r="B26" s="314"/>
      <c r="C26" s="308" t="s">
        <v>172</v>
      </c>
      <c r="D26" s="309">
        <v>1448772</v>
      </c>
    </row>
    <row r="27" ht="17.25" customHeight="1" spans="1:4">
      <c r="A27" s="315"/>
      <c r="B27" s="314"/>
      <c r="C27" s="308" t="s">
        <v>173</v>
      </c>
      <c r="D27" s="309"/>
    </row>
    <row r="28" ht="17.25" customHeight="1" spans="1:4">
      <c r="A28" s="315"/>
      <c r="B28" s="314"/>
      <c r="C28" s="308" t="s">
        <v>174</v>
      </c>
      <c r="D28" s="309"/>
    </row>
    <row r="29" ht="17.25" customHeight="1" spans="1:4">
      <c r="A29" s="315"/>
      <c r="B29" s="314"/>
      <c r="C29" s="308" t="s">
        <v>175</v>
      </c>
      <c r="D29" s="309"/>
    </row>
    <row r="30" ht="17.25" customHeight="1" spans="1:4">
      <c r="A30" s="315"/>
      <c r="B30" s="314"/>
      <c r="C30" s="308" t="s">
        <v>176</v>
      </c>
      <c r="D30" s="309"/>
    </row>
    <row r="31" customHeight="1" spans="1:4">
      <c r="A31" s="316"/>
      <c r="B31" s="313"/>
      <c r="C31" s="308" t="s">
        <v>177</v>
      </c>
      <c r="D31" s="309"/>
    </row>
    <row r="32" customHeight="1" spans="1:4">
      <c r="A32" s="316"/>
      <c r="B32" s="313"/>
      <c r="C32" s="308" t="s">
        <v>178</v>
      </c>
      <c r="D32" s="309"/>
    </row>
    <row r="33" customHeight="1" spans="1:4">
      <c r="A33" s="316"/>
      <c r="B33" s="313"/>
      <c r="C33" s="308" t="s">
        <v>179</v>
      </c>
      <c r="D33" s="309"/>
    </row>
    <row r="34" customHeight="1" spans="1:4">
      <c r="A34" s="316"/>
      <c r="B34" s="313"/>
      <c r="C34" s="311" t="s">
        <v>180</v>
      </c>
      <c r="D34" s="317"/>
    </row>
    <row r="35" ht="17.25" customHeight="1" spans="1:4">
      <c r="A35" s="318" t="s">
        <v>181</v>
      </c>
      <c r="B35" s="313">
        <f>B7+B11</f>
        <v>23555542.6</v>
      </c>
      <c r="C35" s="316" t="s">
        <v>73</v>
      </c>
      <c r="D35" s="313">
        <f>D7</f>
        <v>23555542.6</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zoomScaleSheetLayoutView="60" topLeftCell="A11" workbookViewId="0">
      <selection activeCell="D25" sqref="D25"/>
    </sheetView>
  </sheetViews>
  <sheetFormatPr defaultColWidth="8.88571428571429" defaultRowHeight="14.25" customHeight="1" outlineLevelCol="6"/>
  <cols>
    <col min="1" max="1" width="20.1333333333333" style="159" customWidth="1"/>
    <col min="2" max="2" width="28.552380952381" style="159" customWidth="1"/>
    <col min="3" max="3" width="24.2857142857143" style="76" customWidth="1"/>
    <col min="4" max="4" width="16.5714285714286" style="76" customWidth="1"/>
    <col min="5" max="7" width="24.2857142857143" style="76" customWidth="1"/>
    <col min="8" max="8" width="9.13333333333333" style="76" customWidth="1"/>
    <col min="9" max="16384" width="9.13333333333333" style="76"/>
  </cols>
  <sheetData>
    <row r="1" ht="12" customHeight="1" spans="1:7">
      <c r="A1" s="290" t="s">
        <v>182</v>
      </c>
      <c r="D1" s="291"/>
      <c r="F1" s="79"/>
    </row>
    <row r="2" ht="39" customHeight="1" spans="1:7">
      <c r="A2" s="164" t="s">
        <v>6</v>
      </c>
      <c r="B2" s="164"/>
      <c r="C2" s="164"/>
      <c r="D2" s="164"/>
      <c r="E2" s="164"/>
      <c r="F2" s="164"/>
      <c r="G2" s="164"/>
    </row>
    <row r="3" ht="18" customHeight="1" spans="1:7">
      <c r="A3" s="165" t="s">
        <v>22</v>
      </c>
      <c r="F3" s="162"/>
      <c r="G3" s="162" t="s">
        <v>23</v>
      </c>
    </row>
    <row r="4" ht="20.25" customHeight="1" spans="1:7">
      <c r="A4" s="292" t="s">
        <v>183</v>
      </c>
      <c r="B4" s="293"/>
      <c r="C4" s="89" t="s">
        <v>77</v>
      </c>
      <c r="D4" s="89" t="s">
        <v>98</v>
      </c>
      <c r="E4" s="89"/>
      <c r="F4" s="89"/>
      <c r="G4" s="294" t="s">
        <v>99</v>
      </c>
    </row>
    <row r="5" ht="20.25" customHeight="1" spans="1:7">
      <c r="A5" s="169" t="s">
        <v>95</v>
      </c>
      <c r="B5" s="295" t="s">
        <v>96</v>
      </c>
      <c r="C5" s="89"/>
      <c r="D5" s="89" t="s">
        <v>79</v>
      </c>
      <c r="E5" s="89" t="s">
        <v>184</v>
      </c>
      <c r="F5" s="89" t="s">
        <v>185</v>
      </c>
      <c r="G5" s="296"/>
    </row>
    <row r="6" ht="13.5" customHeight="1" spans="1:7">
      <c r="A6" s="177">
        <v>1</v>
      </c>
      <c r="B6" s="177">
        <v>2</v>
      </c>
      <c r="C6" s="297">
        <v>3</v>
      </c>
      <c r="D6" s="297">
        <v>4</v>
      </c>
      <c r="E6" s="297">
        <v>5</v>
      </c>
      <c r="F6" s="297">
        <v>6</v>
      </c>
      <c r="G6" s="177">
        <v>7</v>
      </c>
    </row>
    <row r="7" ht="18" customHeight="1" spans="1:7">
      <c r="A7" s="74" t="s">
        <v>105</v>
      </c>
      <c r="B7" s="74" t="s">
        <v>106</v>
      </c>
      <c r="C7" s="298">
        <v>16958449.6</v>
      </c>
      <c r="D7" s="298">
        <v>13364695</v>
      </c>
      <c r="E7" s="298">
        <v>13120295</v>
      </c>
      <c r="F7" s="298">
        <v>244400</v>
      </c>
      <c r="G7" s="298">
        <v>3593754.6</v>
      </c>
    </row>
    <row r="8" ht="18" customHeight="1" spans="1:7">
      <c r="A8" s="299" t="s">
        <v>107</v>
      </c>
      <c r="B8" s="300" t="s">
        <v>108</v>
      </c>
      <c r="C8" s="298">
        <v>16951963.6</v>
      </c>
      <c r="D8" s="298">
        <v>13364695</v>
      </c>
      <c r="E8" s="298">
        <v>13120295</v>
      </c>
      <c r="F8" s="298">
        <v>244400</v>
      </c>
      <c r="G8" s="298">
        <v>3587268.6</v>
      </c>
    </row>
    <row r="9" ht="18" customHeight="1" spans="1:7">
      <c r="A9" s="299" t="s">
        <v>109</v>
      </c>
      <c r="B9" s="300" t="s">
        <v>110</v>
      </c>
      <c r="C9" s="298">
        <v>16951963.6</v>
      </c>
      <c r="D9" s="298">
        <v>13364695</v>
      </c>
      <c r="E9" s="298">
        <v>13120295</v>
      </c>
      <c r="F9" s="298">
        <v>244400</v>
      </c>
      <c r="G9" s="298">
        <v>3587268.6</v>
      </c>
    </row>
    <row r="10" ht="18" customHeight="1" spans="1:7">
      <c r="A10" s="299" t="s">
        <v>111</v>
      </c>
      <c r="B10" s="300" t="s">
        <v>112</v>
      </c>
      <c r="C10" s="298">
        <v>6486</v>
      </c>
      <c r="D10" s="298"/>
      <c r="E10" s="298"/>
      <c r="F10" s="298"/>
      <c r="G10" s="298">
        <v>6486</v>
      </c>
    </row>
    <row r="11" ht="18" customHeight="1" spans="1:7">
      <c r="A11" s="299" t="s">
        <v>113</v>
      </c>
      <c r="B11" s="300" t="s">
        <v>114</v>
      </c>
      <c r="C11" s="298">
        <v>6486</v>
      </c>
      <c r="D11" s="298"/>
      <c r="E11" s="298"/>
      <c r="F11" s="298"/>
      <c r="G11" s="298">
        <v>6486</v>
      </c>
    </row>
    <row r="12" ht="18" customHeight="1" spans="1:7">
      <c r="A12" s="299" t="s">
        <v>115</v>
      </c>
      <c r="B12" s="300" t="s">
        <v>116</v>
      </c>
      <c r="C12" s="298">
        <v>3633741</v>
      </c>
      <c r="D12" s="298">
        <v>3497995</v>
      </c>
      <c r="E12" s="298">
        <v>3351695</v>
      </c>
      <c r="F12" s="298">
        <v>146300</v>
      </c>
      <c r="G12" s="298">
        <v>135746</v>
      </c>
    </row>
    <row r="13" ht="18" customHeight="1" spans="1:7">
      <c r="A13" s="299" t="s">
        <v>117</v>
      </c>
      <c r="B13" s="300" t="s">
        <v>118</v>
      </c>
      <c r="C13" s="298">
        <v>3497995</v>
      </c>
      <c r="D13" s="298">
        <v>3497995</v>
      </c>
      <c r="E13" s="298">
        <v>3351695</v>
      </c>
      <c r="F13" s="298">
        <v>146300</v>
      </c>
      <c r="G13" s="298"/>
    </row>
    <row r="14" ht="18" customHeight="1" spans="1:7">
      <c r="A14" s="299" t="s">
        <v>119</v>
      </c>
      <c r="B14" s="300" t="s">
        <v>120</v>
      </c>
      <c r="C14" s="298">
        <v>1717100</v>
      </c>
      <c r="D14" s="298">
        <v>1717100</v>
      </c>
      <c r="E14" s="298">
        <v>1570800</v>
      </c>
      <c r="F14" s="298">
        <v>146300</v>
      </c>
      <c r="G14" s="298"/>
    </row>
    <row r="15" ht="18" customHeight="1" spans="1:7">
      <c r="A15" s="299" t="s">
        <v>121</v>
      </c>
      <c r="B15" s="300" t="s">
        <v>122</v>
      </c>
      <c r="C15" s="298">
        <v>1256125</v>
      </c>
      <c r="D15" s="298">
        <v>1256125</v>
      </c>
      <c r="E15" s="298">
        <v>1256125</v>
      </c>
      <c r="F15" s="298"/>
      <c r="G15" s="298"/>
    </row>
    <row r="16" ht="18" customHeight="1" spans="1:7">
      <c r="A16" s="299" t="s">
        <v>123</v>
      </c>
      <c r="B16" s="300" t="s">
        <v>124</v>
      </c>
      <c r="C16" s="298">
        <v>524770</v>
      </c>
      <c r="D16" s="298">
        <v>524770</v>
      </c>
      <c r="E16" s="298">
        <v>524770</v>
      </c>
      <c r="F16" s="298"/>
      <c r="G16" s="298"/>
    </row>
    <row r="17" ht="18" customHeight="1" spans="1:7">
      <c r="A17" s="299" t="s">
        <v>125</v>
      </c>
      <c r="B17" s="300" t="s">
        <v>126</v>
      </c>
      <c r="C17" s="298">
        <v>135746</v>
      </c>
      <c r="D17" s="298"/>
      <c r="E17" s="298"/>
      <c r="F17" s="298"/>
      <c r="G17" s="298">
        <v>135746</v>
      </c>
    </row>
    <row r="18" ht="18" customHeight="1" spans="1:7">
      <c r="A18" s="299" t="s">
        <v>127</v>
      </c>
      <c r="B18" s="300" t="s">
        <v>128</v>
      </c>
      <c r="C18" s="298">
        <v>135746</v>
      </c>
      <c r="D18" s="298"/>
      <c r="E18" s="298"/>
      <c r="F18" s="298"/>
      <c r="G18" s="298">
        <v>135746</v>
      </c>
    </row>
    <row r="19" ht="18" customHeight="1" spans="1:7">
      <c r="A19" s="299" t="s">
        <v>129</v>
      </c>
      <c r="B19" s="300" t="s">
        <v>130</v>
      </c>
      <c r="C19" s="298">
        <v>1514580</v>
      </c>
      <c r="D19" s="298">
        <v>1514580</v>
      </c>
      <c r="E19" s="298">
        <v>1514580</v>
      </c>
      <c r="F19" s="298"/>
      <c r="G19" s="298"/>
    </row>
    <row r="20" ht="18" customHeight="1" spans="1:7">
      <c r="A20" s="299" t="s">
        <v>131</v>
      </c>
      <c r="B20" s="300" t="s">
        <v>132</v>
      </c>
      <c r="C20" s="298">
        <v>1514580</v>
      </c>
      <c r="D20" s="298">
        <v>1514580</v>
      </c>
      <c r="E20" s="298">
        <v>1514580</v>
      </c>
      <c r="F20" s="298"/>
      <c r="G20" s="298"/>
    </row>
    <row r="21" ht="18" customHeight="1" spans="1:7">
      <c r="A21" s="299" t="s">
        <v>133</v>
      </c>
      <c r="B21" s="300" t="s">
        <v>134</v>
      </c>
      <c r="C21" s="298">
        <v>713680</v>
      </c>
      <c r="D21" s="298">
        <v>713680</v>
      </c>
      <c r="E21" s="298">
        <v>713680</v>
      </c>
      <c r="F21" s="298"/>
      <c r="G21" s="298"/>
    </row>
    <row r="22" ht="18" customHeight="1" spans="1:7">
      <c r="A22" s="299" t="s">
        <v>135</v>
      </c>
      <c r="B22" s="300" t="s">
        <v>136</v>
      </c>
      <c r="C22" s="298">
        <v>769440</v>
      </c>
      <c r="D22" s="298">
        <v>769440</v>
      </c>
      <c r="E22" s="298">
        <v>769440</v>
      </c>
      <c r="F22" s="298"/>
      <c r="G22" s="298"/>
    </row>
    <row r="23" ht="18" customHeight="1" spans="1:7">
      <c r="A23" s="299" t="s">
        <v>137</v>
      </c>
      <c r="B23" s="300" t="s">
        <v>138</v>
      </c>
      <c r="C23" s="298">
        <v>31460</v>
      </c>
      <c r="D23" s="298">
        <v>31460</v>
      </c>
      <c r="E23" s="298">
        <v>31460</v>
      </c>
      <c r="F23" s="298"/>
      <c r="G23" s="298"/>
    </row>
    <row r="24" ht="18" customHeight="1" spans="1:7">
      <c r="A24" s="299" t="s">
        <v>139</v>
      </c>
      <c r="B24" s="300" t="s">
        <v>140</v>
      </c>
      <c r="C24" s="298">
        <v>1448772</v>
      </c>
      <c r="D24" s="298">
        <v>1448772</v>
      </c>
      <c r="E24" s="298">
        <v>1448772</v>
      </c>
      <c r="F24" s="298"/>
      <c r="G24" s="298"/>
    </row>
    <row r="25" ht="18" customHeight="1" spans="1:7">
      <c r="A25" s="299" t="s">
        <v>141</v>
      </c>
      <c r="B25" s="300" t="s">
        <v>142</v>
      </c>
      <c r="C25" s="298">
        <v>1448772</v>
      </c>
      <c r="D25" s="298">
        <v>1448772</v>
      </c>
      <c r="E25" s="298">
        <v>1448772</v>
      </c>
      <c r="F25" s="298"/>
      <c r="G25" s="298"/>
    </row>
    <row r="26" ht="18" customHeight="1" spans="1:7">
      <c r="A26" s="299" t="s">
        <v>143</v>
      </c>
      <c r="B26" s="300" t="s">
        <v>144</v>
      </c>
      <c r="C26" s="298">
        <v>1448772</v>
      </c>
      <c r="D26" s="298">
        <v>1448772</v>
      </c>
      <c r="E26" s="298">
        <v>1448772</v>
      </c>
      <c r="F26" s="298"/>
      <c r="G26" s="298"/>
    </row>
    <row r="27" ht="18" customHeight="1" spans="1:7">
      <c r="A27" s="172" t="s">
        <v>145</v>
      </c>
      <c r="B27" s="174" t="s">
        <v>145</v>
      </c>
      <c r="C27" s="298">
        <v>23555542.6</v>
      </c>
      <c r="D27" s="298">
        <v>19826042</v>
      </c>
      <c r="E27" s="298">
        <v>19435342</v>
      </c>
      <c r="F27" s="298">
        <v>390700</v>
      </c>
      <c r="G27" s="298">
        <v>3729500.6</v>
      </c>
    </row>
    <row r="28" customHeight="1" spans="1:7">
      <c r="B28" s="301"/>
      <c r="C28" s="302"/>
      <c r="D28" s="302"/>
    </row>
  </sheetData>
  <mergeCells count="7">
    <mergeCell ref="A2:G2"/>
    <mergeCell ref="A3:E3"/>
    <mergeCell ref="A4:B4"/>
    <mergeCell ref="D4:F4"/>
    <mergeCell ref="A27:B27"/>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D7" sqref="D7"/>
    </sheetView>
  </sheetViews>
  <sheetFormatPr defaultColWidth="8.88571428571429" defaultRowHeight="14.25" outlineLevelRow="7" outlineLevelCol="5"/>
  <cols>
    <col min="1" max="2" width="27.4285714285714" style="277" customWidth="1"/>
    <col min="3" max="3" width="17.2857142857143" style="278" customWidth="1"/>
    <col min="4" max="5" width="26.2857142857143" style="279" customWidth="1"/>
    <col min="6" max="6" width="18.7142857142857" style="279" customWidth="1"/>
    <col min="7" max="7" width="9.13333333333333" style="76" customWidth="1"/>
    <col min="8" max="16384" width="9.13333333333333" style="76"/>
  </cols>
  <sheetData>
    <row r="1" ht="12" customHeight="1" spans="1:6">
      <c r="A1" s="280" t="s">
        <v>186</v>
      </c>
      <c r="B1" s="281"/>
      <c r="C1" s="111"/>
      <c r="D1" s="76"/>
      <c r="E1" s="76"/>
    </row>
    <row r="2" ht="25.5" customHeight="1" spans="1:6">
      <c r="A2" s="282" t="s">
        <v>7</v>
      </c>
      <c r="B2" s="282"/>
      <c r="C2" s="282"/>
      <c r="D2" s="282"/>
      <c r="E2" s="282"/>
      <c r="F2" s="282"/>
    </row>
    <row r="3" ht="15.75" customHeight="1" spans="1:6">
      <c r="A3" s="165" t="s">
        <v>22</v>
      </c>
      <c r="B3" s="281"/>
      <c r="C3" s="111"/>
      <c r="D3" s="76"/>
      <c r="E3" s="76"/>
      <c r="F3" s="283" t="s">
        <v>187</v>
      </c>
    </row>
    <row r="4" s="276" customFormat="1" ht="19.5" customHeight="1" spans="1:6">
      <c r="A4" s="284" t="s">
        <v>188</v>
      </c>
      <c r="B4" s="86" t="s">
        <v>189</v>
      </c>
      <c r="C4" s="87" t="s">
        <v>190</v>
      </c>
      <c r="D4" s="88"/>
      <c r="E4" s="167"/>
      <c r="F4" s="86" t="s">
        <v>191</v>
      </c>
    </row>
    <row r="5" s="276" customFormat="1" ht="19.5" customHeight="1" spans="1:6">
      <c r="A5" s="94"/>
      <c r="B5" s="90"/>
      <c r="C5" s="97" t="s">
        <v>79</v>
      </c>
      <c r="D5" s="97" t="s">
        <v>192</v>
      </c>
      <c r="E5" s="97" t="s">
        <v>193</v>
      </c>
      <c r="F5" s="90"/>
    </row>
    <row r="6" s="276" customFormat="1" ht="18.75" customHeight="1" spans="1:6">
      <c r="A6" s="285">
        <v>1</v>
      </c>
      <c r="B6" s="285">
        <v>2</v>
      </c>
      <c r="C6" s="286">
        <v>3</v>
      </c>
      <c r="D6" s="285">
        <v>4</v>
      </c>
      <c r="E6" s="285">
        <v>5</v>
      </c>
      <c r="F6" s="285">
        <v>6</v>
      </c>
    </row>
    <row r="7" ht="18.75" customHeight="1" spans="1:6">
      <c r="A7" s="287"/>
      <c r="B7" s="287"/>
      <c r="C7" s="288"/>
      <c r="D7" s="287"/>
      <c r="E7" s="287"/>
      <c r="F7" s="287"/>
    </row>
    <row r="8" spans="1:6">
      <c r="A8" s="289" t="s">
        <v>194</v>
      </c>
      <c r="B8" s="276"/>
      <c r="C8" s="279"/>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7"/>
  <sheetViews>
    <sheetView zoomScaleSheetLayoutView="60" topLeftCell="H1" workbookViewId="0">
      <selection activeCell="N16" sqref="N16"/>
    </sheetView>
  </sheetViews>
  <sheetFormatPr defaultColWidth="8.88571428571429" defaultRowHeight="14.25" customHeight="1"/>
  <cols>
    <col min="1" max="1" width="15.447619047619" style="76" customWidth="1"/>
    <col min="2" max="2" width="14.2190476190476" style="159" customWidth="1"/>
    <col min="3" max="4" width="14.847619047619" style="159" customWidth="1"/>
    <col min="5" max="5" width="12.7809523809524" style="159" customWidth="1"/>
    <col min="6" max="6" width="15.1333333333333" style="159"/>
    <col min="7" max="7" width="12.2190476190476" style="159" customWidth="1"/>
    <col min="8" max="8" width="14.2857142857143" style="159" customWidth="1"/>
    <col min="9" max="9" width="13.6666666666667" style="111" customWidth="1"/>
    <col min="10" max="10" width="14.552380952381" style="111" customWidth="1"/>
    <col min="11" max="13" width="12.1333333333333" style="111" customWidth="1"/>
    <col min="14" max="14" width="14.447619047619" style="111" customWidth="1"/>
    <col min="15" max="24" width="12.1333333333333" style="111" customWidth="1"/>
    <col min="25" max="25" width="9.13333333333333" style="76" customWidth="1"/>
    <col min="26" max="16384" width="9.13333333333333" style="76"/>
  </cols>
  <sheetData>
    <row r="1" ht="12" customHeight="1" spans="1:24">
      <c r="A1" s="264" t="s">
        <v>195</v>
      </c>
    </row>
    <row r="2" ht="39" customHeight="1" spans="1:24">
      <c r="A2" s="265" t="s">
        <v>8</v>
      </c>
      <c r="B2" s="265"/>
      <c r="C2" s="265"/>
      <c r="D2" s="265"/>
      <c r="E2" s="265"/>
      <c r="F2" s="265"/>
      <c r="G2" s="265"/>
      <c r="H2" s="265"/>
      <c r="I2" s="265"/>
      <c r="J2" s="265"/>
      <c r="K2" s="265"/>
      <c r="L2" s="265"/>
      <c r="M2" s="265"/>
      <c r="N2" s="265"/>
      <c r="O2" s="265"/>
      <c r="P2" s="265"/>
      <c r="Q2" s="265"/>
      <c r="R2" s="265"/>
      <c r="S2" s="265"/>
      <c r="T2" s="265"/>
      <c r="U2" s="265"/>
      <c r="V2" s="265"/>
      <c r="W2" s="265"/>
      <c r="X2" s="265"/>
    </row>
    <row r="3" ht="18" customHeight="1" spans="1:24">
      <c r="A3" s="266" t="s">
        <v>22</v>
      </c>
      <c r="B3" s="266"/>
      <c r="C3" s="266"/>
      <c r="D3" s="266"/>
      <c r="E3" s="266"/>
      <c r="F3" s="266"/>
      <c r="G3" s="266"/>
      <c r="H3" s="266"/>
      <c r="I3" s="266"/>
      <c r="J3" s="266"/>
      <c r="K3" s="76"/>
      <c r="L3" s="76"/>
      <c r="M3" s="76"/>
      <c r="N3" s="76"/>
      <c r="O3" s="76"/>
      <c r="P3" s="76"/>
      <c r="Q3" s="76"/>
      <c r="X3" s="267" t="s">
        <v>23</v>
      </c>
    </row>
    <row r="4" ht="13.5" spans="1:24">
      <c r="A4" s="268" t="s">
        <v>196</v>
      </c>
      <c r="B4" s="268" t="s">
        <v>197</v>
      </c>
      <c r="C4" s="268" t="s">
        <v>198</v>
      </c>
      <c r="D4" s="268" t="s">
        <v>199</v>
      </c>
      <c r="E4" s="268" t="s">
        <v>200</v>
      </c>
      <c r="F4" s="268" t="s">
        <v>201</v>
      </c>
      <c r="G4" s="268" t="s">
        <v>202</v>
      </c>
      <c r="H4" s="268" t="s">
        <v>203</v>
      </c>
      <c r="I4" s="120" t="s">
        <v>204</v>
      </c>
      <c r="J4" s="120"/>
      <c r="K4" s="120"/>
      <c r="L4" s="120"/>
      <c r="M4" s="120"/>
      <c r="N4" s="120"/>
      <c r="O4" s="120"/>
      <c r="P4" s="120"/>
      <c r="Q4" s="120"/>
      <c r="R4" s="120"/>
      <c r="S4" s="120"/>
      <c r="T4" s="120"/>
      <c r="U4" s="120"/>
      <c r="V4" s="120"/>
      <c r="W4" s="120"/>
      <c r="X4" s="120"/>
    </row>
    <row r="5" ht="13.5" spans="1:24">
      <c r="A5" s="268"/>
      <c r="B5" s="268"/>
      <c r="C5" s="268"/>
      <c r="D5" s="268"/>
      <c r="E5" s="268"/>
      <c r="F5" s="268"/>
      <c r="G5" s="268"/>
      <c r="H5" s="268"/>
      <c r="I5" s="120" t="s">
        <v>205</v>
      </c>
      <c r="J5" s="120" t="s">
        <v>206</v>
      </c>
      <c r="K5" s="120"/>
      <c r="L5" s="120"/>
      <c r="M5" s="120"/>
      <c r="N5" s="120"/>
      <c r="O5" s="89" t="s">
        <v>207</v>
      </c>
      <c r="P5" s="89"/>
      <c r="Q5" s="89"/>
      <c r="R5" s="120" t="s">
        <v>83</v>
      </c>
      <c r="S5" s="120" t="s">
        <v>84</v>
      </c>
      <c r="T5" s="120"/>
      <c r="U5" s="120"/>
      <c r="V5" s="120"/>
      <c r="W5" s="120"/>
      <c r="X5" s="120"/>
    </row>
    <row r="6" ht="13.5" customHeight="1" spans="1:24">
      <c r="A6" s="268"/>
      <c r="B6" s="268"/>
      <c r="C6" s="268"/>
      <c r="D6" s="268"/>
      <c r="E6" s="268"/>
      <c r="F6" s="268"/>
      <c r="G6" s="268"/>
      <c r="H6" s="268"/>
      <c r="I6" s="120"/>
      <c r="J6" s="121" t="s">
        <v>208</v>
      </c>
      <c r="K6" s="120" t="s">
        <v>209</v>
      </c>
      <c r="L6" s="120" t="s">
        <v>210</v>
      </c>
      <c r="M6" s="120" t="s">
        <v>211</v>
      </c>
      <c r="N6" s="120" t="s">
        <v>212</v>
      </c>
      <c r="O6" s="269" t="s">
        <v>80</v>
      </c>
      <c r="P6" s="269" t="s">
        <v>81</v>
      </c>
      <c r="Q6" s="269" t="s">
        <v>82</v>
      </c>
      <c r="R6" s="120"/>
      <c r="S6" s="120" t="s">
        <v>79</v>
      </c>
      <c r="T6" s="120" t="s">
        <v>86</v>
      </c>
      <c r="U6" s="120" t="s">
        <v>87</v>
      </c>
      <c r="V6" s="120" t="s">
        <v>88</v>
      </c>
      <c r="W6" s="120" t="s">
        <v>89</v>
      </c>
      <c r="X6" s="120" t="s">
        <v>90</v>
      </c>
    </row>
    <row r="7" ht="12.75" spans="1:24">
      <c r="A7" s="268"/>
      <c r="B7" s="268"/>
      <c r="C7" s="268"/>
      <c r="D7" s="268"/>
      <c r="E7" s="268"/>
      <c r="F7" s="268"/>
      <c r="G7" s="268"/>
      <c r="H7" s="268"/>
      <c r="I7" s="120"/>
      <c r="J7" s="126"/>
      <c r="K7" s="120"/>
      <c r="L7" s="120"/>
      <c r="M7" s="120"/>
      <c r="N7" s="120"/>
      <c r="O7" s="270"/>
      <c r="P7" s="270"/>
      <c r="Q7" s="270"/>
      <c r="R7" s="120"/>
      <c r="S7" s="120"/>
      <c r="T7" s="120"/>
      <c r="U7" s="120"/>
      <c r="V7" s="120"/>
      <c r="W7" s="120"/>
      <c r="X7" s="120"/>
    </row>
    <row r="8" ht="13.5" customHeight="1" spans="1:24">
      <c r="A8" s="271">
        <v>1</v>
      </c>
      <c r="B8" s="271">
        <v>2</v>
      </c>
      <c r="C8" s="271">
        <v>3</v>
      </c>
      <c r="D8" s="271">
        <v>4</v>
      </c>
      <c r="E8" s="271">
        <v>5</v>
      </c>
      <c r="F8" s="271">
        <v>6</v>
      </c>
      <c r="G8" s="271">
        <v>7</v>
      </c>
      <c r="H8" s="271">
        <v>8</v>
      </c>
      <c r="I8" s="271">
        <v>9</v>
      </c>
      <c r="J8" s="271">
        <v>10</v>
      </c>
      <c r="K8" s="271">
        <v>11</v>
      </c>
      <c r="L8" s="271">
        <v>12</v>
      </c>
      <c r="M8" s="271">
        <v>13</v>
      </c>
      <c r="N8" s="271">
        <v>14</v>
      </c>
      <c r="O8" s="271">
        <v>15</v>
      </c>
      <c r="P8" s="271">
        <v>16</v>
      </c>
      <c r="Q8" s="271">
        <v>17</v>
      </c>
      <c r="R8" s="271">
        <v>18</v>
      </c>
      <c r="S8" s="271">
        <v>19</v>
      </c>
      <c r="T8" s="271">
        <v>20</v>
      </c>
      <c r="U8" s="271">
        <v>21</v>
      </c>
      <c r="V8" s="271">
        <v>22</v>
      </c>
      <c r="W8" s="271">
        <v>23</v>
      </c>
      <c r="X8" s="271">
        <v>24</v>
      </c>
    </row>
    <row r="9" ht="18" customHeight="1" spans="1:24">
      <c r="A9" s="272" t="s">
        <v>213</v>
      </c>
      <c r="B9" s="23" t="s">
        <v>92</v>
      </c>
      <c r="C9" s="23" t="s">
        <v>214</v>
      </c>
      <c r="D9" s="23" t="s">
        <v>215</v>
      </c>
      <c r="E9" s="23" t="s">
        <v>109</v>
      </c>
      <c r="F9" s="23" t="s">
        <v>110</v>
      </c>
      <c r="G9" s="23" t="s">
        <v>216</v>
      </c>
      <c r="H9" s="23" t="s">
        <v>217</v>
      </c>
      <c r="I9" s="211">
        <v>4536516</v>
      </c>
      <c r="J9" s="211">
        <v>4536516</v>
      </c>
      <c r="K9" s="211"/>
      <c r="L9" s="211"/>
      <c r="M9" s="211"/>
      <c r="N9" s="211">
        <v>4536516</v>
      </c>
      <c r="O9" s="211"/>
      <c r="P9" s="211"/>
      <c r="Q9" s="211"/>
      <c r="R9" s="211"/>
      <c r="S9" s="211"/>
      <c r="T9" s="211"/>
      <c r="U9" s="211"/>
      <c r="V9" s="211"/>
      <c r="W9" s="211"/>
      <c r="X9" s="211" t="s">
        <v>93</v>
      </c>
    </row>
    <row r="10" ht="18" customHeight="1" spans="1:24">
      <c r="A10" s="272" t="s">
        <v>213</v>
      </c>
      <c r="B10" s="23" t="s">
        <v>92</v>
      </c>
      <c r="C10" s="23" t="s">
        <v>214</v>
      </c>
      <c r="D10" s="23" t="s">
        <v>215</v>
      </c>
      <c r="E10" s="23" t="s">
        <v>109</v>
      </c>
      <c r="F10" s="23" t="s">
        <v>110</v>
      </c>
      <c r="G10" s="23" t="s">
        <v>218</v>
      </c>
      <c r="H10" s="23" t="s">
        <v>219</v>
      </c>
      <c r="I10" s="211">
        <v>6684</v>
      </c>
      <c r="J10" s="211">
        <v>6684</v>
      </c>
      <c r="K10" s="211"/>
      <c r="L10" s="211"/>
      <c r="M10" s="211"/>
      <c r="N10" s="211">
        <v>6684</v>
      </c>
      <c r="O10" s="211"/>
      <c r="P10" s="211"/>
      <c r="Q10" s="211"/>
      <c r="R10" s="211"/>
      <c r="S10" s="211"/>
      <c r="T10" s="211"/>
      <c r="U10" s="211"/>
      <c r="V10" s="211"/>
      <c r="W10" s="211"/>
      <c r="X10" s="211"/>
    </row>
    <row r="11" ht="18" customHeight="1" spans="1:24">
      <c r="A11" s="272" t="s">
        <v>213</v>
      </c>
      <c r="B11" s="23" t="s">
        <v>92</v>
      </c>
      <c r="C11" s="23" t="s">
        <v>214</v>
      </c>
      <c r="D11" s="23" t="s">
        <v>215</v>
      </c>
      <c r="E11" s="23" t="s">
        <v>109</v>
      </c>
      <c r="F11" s="23" t="s">
        <v>110</v>
      </c>
      <c r="G11" s="23" t="s">
        <v>220</v>
      </c>
      <c r="H11" s="23" t="s">
        <v>221</v>
      </c>
      <c r="I11" s="211">
        <v>378043</v>
      </c>
      <c r="J11" s="211">
        <v>378043</v>
      </c>
      <c r="K11" s="211"/>
      <c r="L11" s="211"/>
      <c r="M11" s="211"/>
      <c r="N11" s="211">
        <v>378043</v>
      </c>
      <c r="O11" s="211"/>
      <c r="P11" s="211"/>
      <c r="Q11" s="211"/>
      <c r="R11" s="211"/>
      <c r="S11" s="211"/>
      <c r="T11" s="211"/>
      <c r="U11" s="211"/>
      <c r="V11" s="211"/>
      <c r="W11" s="211"/>
      <c r="X11" s="211"/>
    </row>
    <row r="12" ht="18" customHeight="1" spans="1:24">
      <c r="A12" s="272" t="s">
        <v>213</v>
      </c>
      <c r="B12" s="23" t="s">
        <v>92</v>
      </c>
      <c r="C12" s="23" t="s">
        <v>214</v>
      </c>
      <c r="D12" s="23" t="s">
        <v>215</v>
      </c>
      <c r="E12" s="23" t="s">
        <v>109</v>
      </c>
      <c r="F12" s="23" t="s">
        <v>110</v>
      </c>
      <c r="G12" s="23" t="s">
        <v>222</v>
      </c>
      <c r="H12" s="23" t="s">
        <v>223</v>
      </c>
      <c r="I12" s="211">
        <v>3893652</v>
      </c>
      <c r="J12" s="211">
        <v>3893652</v>
      </c>
      <c r="K12" s="211"/>
      <c r="L12" s="211"/>
      <c r="M12" s="211"/>
      <c r="N12" s="211">
        <v>3893652</v>
      </c>
      <c r="O12" s="211"/>
      <c r="P12" s="211"/>
      <c r="Q12" s="211"/>
      <c r="R12" s="211"/>
      <c r="S12" s="211"/>
      <c r="T12" s="211"/>
      <c r="U12" s="211"/>
      <c r="V12" s="211"/>
      <c r="W12" s="211"/>
      <c r="X12" s="211"/>
    </row>
    <row r="13" ht="18" customHeight="1" spans="1:24">
      <c r="A13" s="272" t="s">
        <v>213</v>
      </c>
      <c r="B13" s="23" t="s">
        <v>92</v>
      </c>
      <c r="C13" s="23" t="s">
        <v>224</v>
      </c>
      <c r="D13" s="23" t="s">
        <v>225</v>
      </c>
      <c r="E13" s="23" t="s">
        <v>109</v>
      </c>
      <c r="F13" s="23" t="s">
        <v>110</v>
      </c>
      <c r="G13" s="23" t="s">
        <v>218</v>
      </c>
      <c r="H13" s="23" t="s">
        <v>219</v>
      </c>
      <c r="I13" s="211">
        <v>390000</v>
      </c>
      <c r="J13" s="211">
        <v>390000</v>
      </c>
      <c r="K13" s="211"/>
      <c r="L13" s="211"/>
      <c r="M13" s="211"/>
      <c r="N13" s="211">
        <v>390000</v>
      </c>
      <c r="O13" s="211"/>
      <c r="P13" s="211"/>
      <c r="Q13" s="211"/>
      <c r="R13" s="211"/>
      <c r="S13" s="211"/>
      <c r="T13" s="211"/>
      <c r="U13" s="211"/>
      <c r="V13" s="211"/>
      <c r="W13" s="211"/>
      <c r="X13" s="211"/>
    </row>
    <row r="14" ht="18" customHeight="1" spans="1:24">
      <c r="A14" s="272" t="s">
        <v>213</v>
      </c>
      <c r="B14" s="23" t="s">
        <v>92</v>
      </c>
      <c r="C14" s="23" t="s">
        <v>226</v>
      </c>
      <c r="D14" s="23" t="s">
        <v>227</v>
      </c>
      <c r="E14" s="23" t="s">
        <v>109</v>
      </c>
      <c r="F14" s="23" t="s">
        <v>110</v>
      </c>
      <c r="G14" s="23" t="s">
        <v>228</v>
      </c>
      <c r="H14" s="23" t="s">
        <v>229</v>
      </c>
      <c r="I14" s="211">
        <v>48100</v>
      </c>
      <c r="J14" s="211">
        <v>48100</v>
      </c>
      <c r="K14" s="211"/>
      <c r="L14" s="211"/>
      <c r="M14" s="211"/>
      <c r="N14" s="211">
        <v>48100</v>
      </c>
      <c r="O14" s="211"/>
      <c r="P14" s="211"/>
      <c r="Q14" s="211"/>
      <c r="R14" s="211"/>
      <c r="S14" s="211"/>
      <c r="T14" s="211"/>
      <c r="U14" s="211"/>
      <c r="V14" s="211"/>
      <c r="W14" s="211"/>
      <c r="X14" s="211"/>
    </row>
    <row r="15" ht="18" customHeight="1" spans="1:24">
      <c r="A15" s="272" t="s">
        <v>213</v>
      </c>
      <c r="B15" s="23" t="s">
        <v>92</v>
      </c>
      <c r="C15" s="23" t="s">
        <v>226</v>
      </c>
      <c r="D15" s="23" t="s">
        <v>227</v>
      </c>
      <c r="E15" s="23" t="s">
        <v>121</v>
      </c>
      <c r="F15" s="23" t="s">
        <v>122</v>
      </c>
      <c r="G15" s="23" t="s">
        <v>230</v>
      </c>
      <c r="H15" s="23" t="s">
        <v>231</v>
      </c>
      <c r="I15" s="211">
        <v>1256125</v>
      </c>
      <c r="J15" s="211">
        <v>1256125</v>
      </c>
      <c r="K15" s="211"/>
      <c r="L15" s="211"/>
      <c r="M15" s="211"/>
      <c r="N15" s="211">
        <v>1256125</v>
      </c>
      <c r="O15" s="211"/>
      <c r="P15" s="211"/>
      <c r="Q15" s="211"/>
      <c r="R15" s="211"/>
      <c r="S15" s="211"/>
      <c r="T15" s="211"/>
      <c r="U15" s="211"/>
      <c r="V15" s="211"/>
      <c r="W15" s="211"/>
      <c r="X15" s="211"/>
    </row>
    <row r="16" ht="18" customHeight="1" spans="1:24">
      <c r="A16" s="272" t="s">
        <v>213</v>
      </c>
      <c r="B16" s="23" t="s">
        <v>92</v>
      </c>
      <c r="C16" s="23" t="s">
        <v>226</v>
      </c>
      <c r="D16" s="23" t="s">
        <v>227</v>
      </c>
      <c r="E16" s="23" t="s">
        <v>123</v>
      </c>
      <c r="F16" s="23" t="s">
        <v>124</v>
      </c>
      <c r="G16" s="23" t="s">
        <v>232</v>
      </c>
      <c r="H16" s="23" t="s">
        <v>233</v>
      </c>
      <c r="I16" s="211">
        <v>524770</v>
      </c>
      <c r="J16" s="211">
        <v>524770</v>
      </c>
      <c r="K16" s="211"/>
      <c r="L16" s="211"/>
      <c r="M16" s="211"/>
      <c r="N16" s="211">
        <v>524770</v>
      </c>
      <c r="O16" s="211"/>
      <c r="P16" s="211"/>
      <c r="Q16" s="211"/>
      <c r="R16" s="211"/>
      <c r="S16" s="211"/>
      <c r="T16" s="211"/>
      <c r="U16" s="211"/>
      <c r="V16" s="211"/>
      <c r="W16" s="211"/>
      <c r="X16" s="211"/>
    </row>
    <row r="17" ht="18" customHeight="1" spans="1:24">
      <c r="A17" s="272" t="s">
        <v>213</v>
      </c>
      <c r="B17" s="23" t="s">
        <v>92</v>
      </c>
      <c r="C17" s="23" t="s">
        <v>226</v>
      </c>
      <c r="D17" s="23" t="s">
        <v>227</v>
      </c>
      <c r="E17" s="23" t="s">
        <v>133</v>
      </c>
      <c r="F17" s="23" t="s">
        <v>134</v>
      </c>
      <c r="G17" s="23" t="s">
        <v>234</v>
      </c>
      <c r="H17" s="23" t="s">
        <v>235</v>
      </c>
      <c r="I17" s="211">
        <v>713680</v>
      </c>
      <c r="J17" s="211">
        <v>713680</v>
      </c>
      <c r="K17" s="211"/>
      <c r="L17" s="211"/>
      <c r="M17" s="211"/>
      <c r="N17" s="211">
        <v>713680</v>
      </c>
      <c r="O17" s="211"/>
      <c r="P17" s="211"/>
      <c r="Q17" s="211"/>
      <c r="R17" s="211"/>
      <c r="S17" s="211"/>
      <c r="T17" s="211"/>
      <c r="U17" s="211"/>
      <c r="V17" s="211"/>
      <c r="W17" s="211"/>
      <c r="X17" s="211"/>
    </row>
    <row r="18" ht="18" customHeight="1" spans="1:24">
      <c r="A18" s="272" t="s">
        <v>213</v>
      </c>
      <c r="B18" s="23" t="s">
        <v>92</v>
      </c>
      <c r="C18" s="23" t="s">
        <v>226</v>
      </c>
      <c r="D18" s="23" t="s">
        <v>227</v>
      </c>
      <c r="E18" s="23" t="s">
        <v>135</v>
      </c>
      <c r="F18" s="23" t="s">
        <v>136</v>
      </c>
      <c r="G18" s="23" t="s">
        <v>236</v>
      </c>
      <c r="H18" s="23" t="s">
        <v>237</v>
      </c>
      <c r="I18" s="211">
        <v>769440</v>
      </c>
      <c r="J18" s="211">
        <v>769440</v>
      </c>
      <c r="K18" s="211"/>
      <c r="L18" s="211"/>
      <c r="M18" s="211"/>
      <c r="N18" s="211">
        <v>769440</v>
      </c>
      <c r="O18" s="211"/>
      <c r="P18" s="211"/>
      <c r="Q18" s="211"/>
      <c r="R18" s="211"/>
      <c r="S18" s="211"/>
      <c r="T18" s="211"/>
      <c r="U18" s="211"/>
      <c r="V18" s="211"/>
      <c r="W18" s="211"/>
      <c r="X18" s="211"/>
    </row>
    <row r="19" ht="18" customHeight="1" spans="1:24">
      <c r="A19" s="272" t="s">
        <v>213</v>
      </c>
      <c r="B19" s="23" t="s">
        <v>92</v>
      </c>
      <c r="C19" s="23" t="s">
        <v>226</v>
      </c>
      <c r="D19" s="23" t="s">
        <v>227</v>
      </c>
      <c r="E19" s="23" t="s">
        <v>137</v>
      </c>
      <c r="F19" s="23" t="s">
        <v>138</v>
      </c>
      <c r="G19" s="23" t="s">
        <v>228</v>
      </c>
      <c r="H19" s="23" t="s">
        <v>229</v>
      </c>
      <c r="I19" s="211">
        <v>31460</v>
      </c>
      <c r="J19" s="211">
        <v>31460</v>
      </c>
      <c r="K19" s="211"/>
      <c r="L19" s="211"/>
      <c r="M19" s="211"/>
      <c r="N19" s="211">
        <v>31460</v>
      </c>
      <c r="O19" s="211"/>
      <c r="P19" s="211"/>
      <c r="Q19" s="211"/>
      <c r="R19" s="211"/>
      <c r="S19" s="211"/>
      <c r="T19" s="211"/>
      <c r="U19" s="211"/>
      <c r="V19" s="211"/>
      <c r="W19" s="211"/>
      <c r="X19" s="211"/>
    </row>
    <row r="20" ht="18" customHeight="1" spans="1:24">
      <c r="A20" s="272" t="s">
        <v>213</v>
      </c>
      <c r="B20" s="23" t="s">
        <v>92</v>
      </c>
      <c r="C20" s="23" t="s">
        <v>238</v>
      </c>
      <c r="D20" s="23" t="s">
        <v>144</v>
      </c>
      <c r="E20" s="23" t="s">
        <v>143</v>
      </c>
      <c r="F20" s="23" t="s">
        <v>144</v>
      </c>
      <c r="G20" s="23" t="s">
        <v>239</v>
      </c>
      <c r="H20" s="23" t="s">
        <v>144</v>
      </c>
      <c r="I20" s="211">
        <v>1448772</v>
      </c>
      <c r="J20" s="211">
        <v>1448772</v>
      </c>
      <c r="K20" s="211"/>
      <c r="L20" s="211"/>
      <c r="M20" s="211"/>
      <c r="N20" s="211">
        <v>1448772</v>
      </c>
      <c r="O20" s="211"/>
      <c r="P20" s="211"/>
      <c r="Q20" s="211"/>
      <c r="R20" s="211"/>
      <c r="S20" s="211"/>
      <c r="T20" s="211"/>
      <c r="U20" s="211"/>
      <c r="V20" s="211"/>
      <c r="W20" s="211"/>
      <c r="X20" s="211"/>
    </row>
    <row r="21" ht="18" customHeight="1" spans="1:24">
      <c r="A21" s="272" t="s">
        <v>213</v>
      </c>
      <c r="B21" s="23" t="s">
        <v>92</v>
      </c>
      <c r="C21" s="23" t="s">
        <v>240</v>
      </c>
      <c r="D21" s="23" t="s">
        <v>241</v>
      </c>
      <c r="E21" s="23" t="s">
        <v>119</v>
      </c>
      <c r="F21" s="23" t="s">
        <v>120</v>
      </c>
      <c r="G21" s="23" t="s">
        <v>242</v>
      </c>
      <c r="H21" s="23" t="s">
        <v>243</v>
      </c>
      <c r="I21" s="211">
        <v>1570800</v>
      </c>
      <c r="J21" s="211">
        <v>1570800</v>
      </c>
      <c r="K21" s="211"/>
      <c r="L21" s="211"/>
      <c r="M21" s="211"/>
      <c r="N21" s="211">
        <v>1570800</v>
      </c>
      <c r="O21" s="211"/>
      <c r="P21" s="211"/>
      <c r="Q21" s="211"/>
      <c r="R21" s="211"/>
      <c r="S21" s="211"/>
      <c r="T21" s="211"/>
      <c r="U21" s="211"/>
      <c r="V21" s="211"/>
      <c r="W21" s="211"/>
      <c r="X21" s="211"/>
    </row>
    <row r="22" ht="18" customHeight="1" spans="1:24">
      <c r="A22" s="272" t="s">
        <v>213</v>
      </c>
      <c r="B22" s="23" t="s">
        <v>92</v>
      </c>
      <c r="C22" s="23" t="s">
        <v>244</v>
      </c>
      <c r="D22" s="23" t="s">
        <v>245</v>
      </c>
      <c r="E22" s="23" t="s">
        <v>109</v>
      </c>
      <c r="F22" s="23" t="s">
        <v>110</v>
      </c>
      <c r="G22" s="23" t="s">
        <v>246</v>
      </c>
      <c r="H22" s="23" t="s">
        <v>247</v>
      </c>
      <c r="I22" s="211">
        <v>221000</v>
      </c>
      <c r="J22" s="211">
        <v>221000</v>
      </c>
      <c r="K22" s="211"/>
      <c r="L22" s="211"/>
      <c r="M22" s="211"/>
      <c r="N22" s="211">
        <v>221000</v>
      </c>
      <c r="O22" s="211"/>
      <c r="P22" s="211"/>
      <c r="Q22" s="211"/>
      <c r="R22" s="211"/>
      <c r="S22" s="211"/>
      <c r="T22" s="211"/>
      <c r="U22" s="211"/>
      <c r="V22" s="211"/>
      <c r="W22" s="211"/>
      <c r="X22" s="211"/>
    </row>
    <row r="23" ht="18" customHeight="1" spans="1:24">
      <c r="A23" s="272" t="s">
        <v>213</v>
      </c>
      <c r="B23" s="23" t="s">
        <v>92</v>
      </c>
      <c r="C23" s="23" t="s">
        <v>244</v>
      </c>
      <c r="D23" s="23" t="s">
        <v>245</v>
      </c>
      <c r="E23" s="23" t="s">
        <v>119</v>
      </c>
      <c r="F23" s="23" t="s">
        <v>120</v>
      </c>
      <c r="G23" s="23" t="s">
        <v>246</v>
      </c>
      <c r="H23" s="23" t="s">
        <v>247</v>
      </c>
      <c r="I23" s="211">
        <v>146300</v>
      </c>
      <c r="J23" s="211">
        <v>146300</v>
      </c>
      <c r="K23" s="211"/>
      <c r="L23" s="211"/>
      <c r="M23" s="211"/>
      <c r="N23" s="211">
        <v>146300</v>
      </c>
      <c r="O23" s="211"/>
      <c r="P23" s="211"/>
      <c r="Q23" s="211"/>
      <c r="R23" s="211"/>
      <c r="S23" s="211"/>
      <c r="T23" s="211"/>
      <c r="U23" s="211"/>
      <c r="V23" s="211"/>
      <c r="W23" s="211"/>
      <c r="X23" s="211"/>
    </row>
    <row r="24" ht="18" customHeight="1" spans="1:24">
      <c r="A24" s="272" t="s">
        <v>213</v>
      </c>
      <c r="B24" s="23" t="s">
        <v>92</v>
      </c>
      <c r="C24" s="23" t="s">
        <v>248</v>
      </c>
      <c r="D24" s="23" t="s">
        <v>249</v>
      </c>
      <c r="E24" s="23" t="s">
        <v>109</v>
      </c>
      <c r="F24" s="23" t="s">
        <v>110</v>
      </c>
      <c r="G24" s="23" t="s">
        <v>250</v>
      </c>
      <c r="H24" s="23" t="s">
        <v>249</v>
      </c>
      <c r="I24" s="211">
        <v>23400</v>
      </c>
      <c r="J24" s="211">
        <v>23400</v>
      </c>
      <c r="K24" s="211"/>
      <c r="L24" s="211"/>
      <c r="M24" s="211"/>
      <c r="N24" s="211">
        <v>23400</v>
      </c>
      <c r="O24" s="211"/>
      <c r="P24" s="211"/>
      <c r="Q24" s="211"/>
      <c r="R24" s="211"/>
      <c r="S24" s="211"/>
      <c r="T24" s="211"/>
      <c r="U24" s="211"/>
      <c r="V24" s="211"/>
      <c r="W24" s="211"/>
      <c r="X24" s="211"/>
    </row>
    <row r="25" ht="18" customHeight="1" spans="1:24">
      <c r="A25" s="272" t="s">
        <v>213</v>
      </c>
      <c r="B25" s="23" t="s">
        <v>92</v>
      </c>
      <c r="C25" s="23" t="s">
        <v>251</v>
      </c>
      <c r="D25" s="23" t="s">
        <v>252</v>
      </c>
      <c r="E25" s="23" t="s">
        <v>109</v>
      </c>
      <c r="F25" s="23" t="s">
        <v>110</v>
      </c>
      <c r="G25" s="23" t="s">
        <v>222</v>
      </c>
      <c r="H25" s="23" t="s">
        <v>223</v>
      </c>
      <c r="I25" s="211">
        <v>2523300</v>
      </c>
      <c r="J25" s="211">
        <v>2523300</v>
      </c>
      <c r="K25" s="211"/>
      <c r="L25" s="211"/>
      <c r="M25" s="211"/>
      <c r="N25" s="211">
        <v>2523300</v>
      </c>
      <c r="O25" s="211"/>
      <c r="P25" s="211"/>
      <c r="Q25" s="211"/>
      <c r="R25" s="211"/>
      <c r="S25" s="211"/>
      <c r="T25" s="211"/>
      <c r="U25" s="211"/>
      <c r="V25" s="211"/>
      <c r="W25" s="211"/>
      <c r="X25" s="211"/>
    </row>
    <row r="26" ht="18" customHeight="1" spans="1:24">
      <c r="A26" s="272" t="s">
        <v>213</v>
      </c>
      <c r="B26" s="23" t="s">
        <v>92</v>
      </c>
      <c r="C26" s="23" t="s">
        <v>253</v>
      </c>
      <c r="D26" s="23" t="s">
        <v>254</v>
      </c>
      <c r="E26" s="23" t="s">
        <v>109</v>
      </c>
      <c r="F26" s="23" t="s">
        <v>110</v>
      </c>
      <c r="G26" s="23" t="s">
        <v>255</v>
      </c>
      <c r="H26" s="23" t="s">
        <v>256</v>
      </c>
      <c r="I26" s="211">
        <v>1344000</v>
      </c>
      <c r="J26" s="211">
        <v>1344000</v>
      </c>
      <c r="K26" s="211"/>
      <c r="L26" s="211"/>
      <c r="M26" s="211"/>
      <c r="N26" s="211">
        <v>1344000</v>
      </c>
      <c r="O26" s="211"/>
      <c r="P26" s="211"/>
      <c r="Q26" s="211"/>
      <c r="R26" s="211"/>
      <c r="S26" s="211"/>
      <c r="T26" s="211"/>
      <c r="U26" s="211"/>
      <c r="V26" s="211"/>
      <c r="W26" s="211"/>
      <c r="X26" s="211"/>
    </row>
    <row r="27" ht="18" customHeight="1" spans="1:24">
      <c r="A27" s="273" t="s">
        <v>145</v>
      </c>
      <c r="B27" s="274"/>
      <c r="C27" s="274"/>
      <c r="D27" s="274"/>
      <c r="E27" s="274"/>
      <c r="F27" s="274"/>
      <c r="G27" s="274"/>
      <c r="H27" s="275"/>
      <c r="I27" s="208">
        <f>SUM(I9:I26)</f>
        <v>19826042</v>
      </c>
      <c r="J27" s="208">
        <f>SUM(J9:J26)</f>
        <v>19826042</v>
      </c>
      <c r="K27" s="208"/>
      <c r="L27" s="208"/>
      <c r="M27" s="208"/>
      <c r="N27" s="208">
        <f>SUM(N8:N26)</f>
        <v>19826056</v>
      </c>
      <c r="O27" s="208"/>
      <c r="P27" s="208"/>
      <c r="Q27" s="208"/>
      <c r="R27" s="208"/>
      <c r="S27" s="208"/>
      <c r="T27" s="208"/>
      <c r="U27" s="208"/>
      <c r="V27" s="208"/>
      <c r="W27" s="208"/>
      <c r="X27" s="208" t="s">
        <v>93</v>
      </c>
    </row>
  </sheetData>
  <mergeCells count="31">
    <mergeCell ref="A2:X2"/>
    <mergeCell ref="A3:J3"/>
    <mergeCell ref="I4:X4"/>
    <mergeCell ref="J5:N5"/>
    <mergeCell ref="O5:Q5"/>
    <mergeCell ref="S5:X5"/>
    <mergeCell ref="A27:H2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9"/>
  <sheetViews>
    <sheetView zoomScaleSheetLayoutView="60" workbookViewId="0">
      <selection activeCell="A8" sqref="$A8:$XFD39"/>
    </sheetView>
  </sheetViews>
  <sheetFormatPr defaultColWidth="8.88571428571429" defaultRowHeight="14.25" customHeight="1"/>
  <cols>
    <col min="1" max="1" width="16.6666666666667" style="76" customWidth="1"/>
    <col min="2" max="2" width="23.3333333333333" style="76" customWidth="1"/>
    <col min="3" max="3" width="36.1142857142857" style="76" customWidth="1"/>
    <col min="4" max="4" width="17.447619047619" style="76" customWidth="1"/>
    <col min="5" max="5" width="11.1333333333333" style="76" customWidth="1"/>
    <col min="6" max="6" width="10" style="76" customWidth="1"/>
    <col min="7" max="7" width="9.84761904761905" style="76" customWidth="1"/>
    <col min="8" max="8" width="12.447619047619" style="76" customWidth="1"/>
    <col min="9" max="10" width="16.447619047619" style="246"/>
    <col min="11" max="11" width="14.447619047619" style="246" customWidth="1"/>
    <col min="12" max="12" width="10" style="246" customWidth="1"/>
    <col min="13" max="13" width="10.5714285714286" style="246" customWidth="1"/>
    <col min="14" max="14" width="10.2857142857143" style="246" customWidth="1"/>
    <col min="15" max="15" width="10.4285714285714" style="246" customWidth="1"/>
    <col min="16" max="17" width="11.1333333333333" style="246" customWidth="1"/>
    <col min="18" max="18" width="15.552380952381" style="246" customWidth="1"/>
    <col min="19" max="19" width="10.2857142857143" style="246" customWidth="1"/>
    <col min="20" max="22" width="11.7142857142857" style="246" customWidth="1"/>
    <col min="23" max="23" width="14.8857142857143" style="246" customWidth="1"/>
    <col min="24" max="24" width="9.13333333333333" style="76" customWidth="1"/>
    <col min="25" max="16384" width="9.13333333333333" style="76"/>
  </cols>
  <sheetData>
    <row r="1" ht="13.5" customHeight="1" spans="1:23">
      <c r="A1" s="76" t="s">
        <v>257</v>
      </c>
      <c r="E1" s="247"/>
      <c r="F1" s="247"/>
      <c r="G1" s="247"/>
      <c r="H1" s="247"/>
      <c r="I1" s="248"/>
      <c r="J1" s="248"/>
      <c r="K1" s="248"/>
      <c r="L1" s="248"/>
      <c r="M1" s="248"/>
      <c r="N1" s="248"/>
      <c r="O1" s="248"/>
      <c r="P1" s="248"/>
      <c r="Q1" s="248"/>
      <c r="W1" s="249"/>
    </row>
    <row r="2" ht="27.75" customHeight="1" spans="1:23">
      <c r="A2" s="63" t="s">
        <v>9</v>
      </c>
      <c r="B2" s="63"/>
      <c r="C2" s="63"/>
      <c r="D2" s="63"/>
      <c r="E2" s="63"/>
      <c r="F2" s="63"/>
      <c r="G2" s="63"/>
      <c r="H2" s="63"/>
      <c r="I2" s="250"/>
      <c r="J2" s="250"/>
      <c r="K2" s="250"/>
      <c r="L2" s="250"/>
      <c r="M2" s="250"/>
      <c r="N2" s="250"/>
      <c r="O2" s="250"/>
      <c r="P2" s="250"/>
      <c r="Q2" s="250"/>
      <c r="R2" s="250"/>
      <c r="S2" s="250"/>
      <c r="T2" s="250"/>
      <c r="U2" s="250"/>
      <c r="V2" s="250"/>
      <c r="W2" s="250"/>
    </row>
    <row r="3" ht="13.5" customHeight="1" spans="1:23">
      <c r="A3" s="165" t="s">
        <v>22</v>
      </c>
      <c r="B3" s="165"/>
      <c r="C3" s="251"/>
      <c r="D3" s="251"/>
      <c r="E3" s="251"/>
      <c r="F3" s="251"/>
      <c r="G3" s="251"/>
      <c r="H3" s="251"/>
      <c r="I3" s="252"/>
      <c r="J3" s="252"/>
      <c r="K3" s="252"/>
      <c r="L3" s="252"/>
      <c r="M3" s="252"/>
      <c r="N3" s="252"/>
      <c r="O3" s="252"/>
      <c r="P3" s="252"/>
      <c r="Q3" s="252"/>
      <c r="W3" s="253" t="s">
        <v>187</v>
      </c>
    </row>
    <row r="4" ht="21" customHeight="1" spans="1:23">
      <c r="A4" s="122" t="s">
        <v>258</v>
      </c>
      <c r="B4" s="122" t="s">
        <v>198</v>
      </c>
      <c r="C4" s="122" t="s">
        <v>199</v>
      </c>
      <c r="D4" s="122" t="s">
        <v>259</v>
      </c>
      <c r="E4" s="122" t="s">
        <v>200</v>
      </c>
      <c r="F4" s="122" t="s">
        <v>201</v>
      </c>
      <c r="G4" s="122" t="s">
        <v>260</v>
      </c>
      <c r="H4" s="122" t="s">
        <v>261</v>
      </c>
      <c r="I4" s="254" t="s">
        <v>77</v>
      </c>
      <c r="J4" s="255" t="s">
        <v>262</v>
      </c>
      <c r="K4" s="255"/>
      <c r="L4" s="255"/>
      <c r="M4" s="255"/>
      <c r="N4" s="255" t="s">
        <v>207</v>
      </c>
      <c r="O4" s="255"/>
      <c r="P4" s="255"/>
      <c r="Q4" s="256" t="s">
        <v>83</v>
      </c>
      <c r="R4" s="255" t="s">
        <v>84</v>
      </c>
      <c r="S4" s="255"/>
      <c r="T4" s="255"/>
      <c r="U4" s="255"/>
      <c r="V4" s="255"/>
      <c r="W4" s="255"/>
    </row>
    <row r="5" ht="17.25" customHeight="1" spans="1:23">
      <c r="A5" s="122"/>
      <c r="B5" s="122"/>
      <c r="C5" s="122"/>
      <c r="D5" s="122"/>
      <c r="E5" s="122"/>
      <c r="F5" s="122"/>
      <c r="G5" s="122"/>
      <c r="H5" s="122"/>
      <c r="I5" s="254"/>
      <c r="J5" s="255" t="s">
        <v>80</v>
      </c>
      <c r="K5" s="255"/>
      <c r="L5" s="256" t="s">
        <v>81</v>
      </c>
      <c r="M5" s="256" t="s">
        <v>82</v>
      </c>
      <c r="N5" s="256" t="s">
        <v>80</v>
      </c>
      <c r="O5" s="256" t="s">
        <v>81</v>
      </c>
      <c r="P5" s="256" t="s">
        <v>82</v>
      </c>
      <c r="Q5" s="256"/>
      <c r="R5" s="256" t="s">
        <v>79</v>
      </c>
      <c r="S5" s="256" t="s">
        <v>86</v>
      </c>
      <c r="T5" s="256" t="s">
        <v>263</v>
      </c>
      <c r="U5" s="257" t="s">
        <v>88</v>
      </c>
      <c r="V5" s="256" t="s">
        <v>89</v>
      </c>
      <c r="W5" s="256" t="s">
        <v>90</v>
      </c>
    </row>
    <row r="6" ht="27" spans="1:23">
      <c r="A6" s="122"/>
      <c r="B6" s="122"/>
      <c r="C6" s="122"/>
      <c r="D6" s="122"/>
      <c r="E6" s="122"/>
      <c r="F6" s="122"/>
      <c r="G6" s="122"/>
      <c r="H6" s="122"/>
      <c r="I6" s="254"/>
      <c r="J6" s="258" t="s">
        <v>79</v>
      </c>
      <c r="K6" s="258" t="s">
        <v>264</v>
      </c>
      <c r="L6" s="256"/>
      <c r="M6" s="256"/>
      <c r="N6" s="256"/>
      <c r="O6" s="256"/>
      <c r="P6" s="256"/>
      <c r="Q6" s="256"/>
      <c r="R6" s="256"/>
      <c r="S6" s="256"/>
      <c r="T6" s="256"/>
      <c r="U6" s="257"/>
      <c r="V6" s="256"/>
      <c r="W6" s="256"/>
    </row>
    <row r="7" ht="15" customHeight="1" spans="1:23">
      <c r="A7" s="134">
        <v>1</v>
      </c>
      <c r="B7" s="134">
        <v>2</v>
      </c>
      <c r="C7" s="134">
        <v>3</v>
      </c>
      <c r="D7" s="134">
        <v>4</v>
      </c>
      <c r="E7" s="134">
        <v>5</v>
      </c>
      <c r="F7" s="134">
        <v>6</v>
      </c>
      <c r="G7" s="134">
        <v>7</v>
      </c>
      <c r="H7" s="134">
        <v>8</v>
      </c>
      <c r="I7" s="259">
        <v>9</v>
      </c>
      <c r="J7" s="259">
        <v>10</v>
      </c>
      <c r="K7" s="259">
        <v>11</v>
      </c>
      <c r="L7" s="259">
        <v>12</v>
      </c>
      <c r="M7" s="259">
        <v>13</v>
      </c>
      <c r="N7" s="259">
        <v>14</v>
      </c>
      <c r="O7" s="259">
        <v>15</v>
      </c>
      <c r="P7" s="259">
        <v>16</v>
      </c>
      <c r="Q7" s="259">
        <v>17</v>
      </c>
      <c r="R7" s="259">
        <v>18</v>
      </c>
      <c r="S7" s="259">
        <v>19</v>
      </c>
      <c r="T7" s="259">
        <v>20</v>
      </c>
      <c r="U7" s="259">
        <v>21</v>
      </c>
      <c r="V7" s="259">
        <v>22</v>
      </c>
      <c r="W7" s="259">
        <v>23</v>
      </c>
    </row>
    <row r="8" s="158" customFormat="1" ht="15" customHeight="1" spans="1:23">
      <c r="A8" s="260" t="s">
        <v>265</v>
      </c>
      <c r="B8" s="260" t="s">
        <v>266</v>
      </c>
      <c r="C8" s="260" t="s">
        <v>267</v>
      </c>
      <c r="D8" s="260" t="s">
        <v>92</v>
      </c>
      <c r="E8" s="260" t="s">
        <v>109</v>
      </c>
      <c r="F8" s="260" t="s">
        <v>110</v>
      </c>
      <c r="G8" s="260" t="s">
        <v>268</v>
      </c>
      <c r="H8" s="260" t="s">
        <v>269</v>
      </c>
      <c r="I8" s="261">
        <v>150000</v>
      </c>
      <c r="J8" s="261"/>
      <c r="K8" s="261"/>
      <c r="L8" s="261"/>
      <c r="M8" s="261"/>
      <c r="N8" s="261"/>
      <c r="O8" s="261"/>
      <c r="P8" s="261"/>
      <c r="Q8" s="261"/>
      <c r="R8" s="261">
        <v>150000</v>
      </c>
      <c r="S8" s="261"/>
      <c r="T8" s="261"/>
      <c r="U8" s="262"/>
      <c r="V8" s="263"/>
      <c r="W8" s="263">
        <v>150000</v>
      </c>
    </row>
    <row r="9" s="158" customFormat="1" ht="15" customHeight="1" spans="1:23">
      <c r="A9" s="260" t="s">
        <v>265</v>
      </c>
      <c r="B9" s="260" t="s">
        <v>266</v>
      </c>
      <c r="C9" s="260" t="s">
        <v>267</v>
      </c>
      <c r="D9" s="260" t="s">
        <v>92</v>
      </c>
      <c r="E9" s="260" t="s">
        <v>109</v>
      </c>
      <c r="F9" s="260" t="s">
        <v>110</v>
      </c>
      <c r="G9" s="260" t="s">
        <v>270</v>
      </c>
      <c r="H9" s="260" t="s">
        <v>271</v>
      </c>
      <c r="I9" s="261">
        <v>499333.49</v>
      </c>
      <c r="J9" s="261"/>
      <c r="K9" s="261"/>
      <c r="L9" s="261"/>
      <c r="M9" s="261"/>
      <c r="N9" s="261"/>
      <c r="O9" s="261"/>
      <c r="P9" s="261"/>
      <c r="Q9" s="261"/>
      <c r="R9" s="261">
        <v>499333.49</v>
      </c>
      <c r="S9" s="261"/>
      <c r="T9" s="261"/>
      <c r="U9" s="262"/>
      <c r="V9" s="263"/>
      <c r="W9" s="263">
        <v>499333.49</v>
      </c>
    </row>
    <row r="10" s="158" customFormat="1" ht="15" customHeight="1" spans="1:23">
      <c r="A10" s="260" t="s">
        <v>265</v>
      </c>
      <c r="B10" s="260" t="s">
        <v>272</v>
      </c>
      <c r="C10" s="260" t="s">
        <v>273</v>
      </c>
      <c r="D10" s="260" t="s">
        <v>92</v>
      </c>
      <c r="E10" s="260" t="s">
        <v>109</v>
      </c>
      <c r="F10" s="260" t="s">
        <v>110</v>
      </c>
      <c r="G10" s="260" t="s">
        <v>268</v>
      </c>
      <c r="H10" s="260" t="s">
        <v>269</v>
      </c>
      <c r="I10" s="261">
        <v>202697.5</v>
      </c>
      <c r="J10" s="261"/>
      <c r="K10" s="261"/>
      <c r="L10" s="261"/>
      <c r="M10" s="261"/>
      <c r="N10" s="261"/>
      <c r="O10" s="261"/>
      <c r="P10" s="261"/>
      <c r="Q10" s="261"/>
      <c r="R10" s="261">
        <v>202697.5</v>
      </c>
      <c r="S10" s="261"/>
      <c r="T10" s="261"/>
      <c r="U10" s="262"/>
      <c r="V10" s="263"/>
      <c r="W10" s="263">
        <v>202697.5</v>
      </c>
    </row>
    <row r="11" s="158" customFormat="1" ht="15" customHeight="1" spans="1:23">
      <c r="A11" s="260" t="s">
        <v>274</v>
      </c>
      <c r="B11" s="260" t="s">
        <v>275</v>
      </c>
      <c r="C11" s="260" t="s">
        <v>276</v>
      </c>
      <c r="D11" s="260" t="s">
        <v>92</v>
      </c>
      <c r="E11" s="260" t="s">
        <v>109</v>
      </c>
      <c r="F11" s="260" t="s">
        <v>110</v>
      </c>
      <c r="G11" s="260" t="s">
        <v>277</v>
      </c>
      <c r="H11" s="260" t="s">
        <v>278</v>
      </c>
      <c r="I11" s="261">
        <v>72000</v>
      </c>
      <c r="J11" s="261">
        <v>72000</v>
      </c>
      <c r="K11" s="261">
        <v>72000</v>
      </c>
      <c r="L11" s="261"/>
      <c r="M11" s="261"/>
      <c r="N11" s="261"/>
      <c r="O11" s="261"/>
      <c r="P11" s="261"/>
      <c r="Q11" s="261"/>
      <c r="R11" s="261"/>
      <c r="S11" s="261"/>
      <c r="T11" s="261"/>
      <c r="U11" s="262"/>
      <c r="V11" s="263"/>
      <c r="W11" s="263"/>
    </row>
    <row r="12" s="158" customFormat="1" ht="15" customHeight="1" spans="1:23">
      <c r="A12" s="260" t="s">
        <v>279</v>
      </c>
      <c r="B12" s="260" t="s">
        <v>280</v>
      </c>
      <c r="C12" s="260" t="s">
        <v>281</v>
      </c>
      <c r="D12" s="260" t="s">
        <v>92</v>
      </c>
      <c r="E12" s="260" t="s">
        <v>127</v>
      </c>
      <c r="F12" s="260" t="s">
        <v>128</v>
      </c>
      <c r="G12" s="260" t="s">
        <v>282</v>
      </c>
      <c r="H12" s="260" t="s">
        <v>283</v>
      </c>
      <c r="I12" s="261">
        <v>135746</v>
      </c>
      <c r="J12" s="261">
        <v>135746</v>
      </c>
      <c r="K12" s="261">
        <v>135746</v>
      </c>
      <c r="L12" s="261"/>
      <c r="M12" s="261"/>
      <c r="N12" s="261"/>
      <c r="O12" s="261"/>
      <c r="P12" s="261"/>
      <c r="Q12" s="261"/>
      <c r="R12" s="261"/>
      <c r="S12" s="261"/>
      <c r="T12" s="261"/>
      <c r="U12" s="262"/>
      <c r="V12" s="263"/>
      <c r="W12" s="263"/>
    </row>
    <row r="13" s="158" customFormat="1" ht="15" customHeight="1" spans="1:23">
      <c r="A13" s="260" t="s">
        <v>265</v>
      </c>
      <c r="B13" s="260" t="s">
        <v>284</v>
      </c>
      <c r="C13" s="260" t="s">
        <v>273</v>
      </c>
      <c r="D13" s="260" t="s">
        <v>92</v>
      </c>
      <c r="E13" s="260" t="s">
        <v>109</v>
      </c>
      <c r="F13" s="260" t="s">
        <v>110</v>
      </c>
      <c r="G13" s="260" t="s">
        <v>268</v>
      </c>
      <c r="H13" s="260" t="s">
        <v>269</v>
      </c>
      <c r="I13" s="261">
        <v>1650000</v>
      </c>
      <c r="J13" s="261"/>
      <c r="K13" s="261"/>
      <c r="L13" s="261"/>
      <c r="M13" s="261"/>
      <c r="N13" s="261"/>
      <c r="O13" s="261"/>
      <c r="P13" s="261"/>
      <c r="Q13" s="261"/>
      <c r="R13" s="261">
        <v>1650000</v>
      </c>
      <c r="S13" s="261"/>
      <c r="T13" s="261"/>
      <c r="U13" s="262"/>
      <c r="V13" s="263"/>
      <c r="W13" s="263">
        <v>1650000</v>
      </c>
    </row>
    <row r="14" s="158" customFormat="1" ht="15" customHeight="1" spans="1:23">
      <c r="A14" s="260" t="s">
        <v>265</v>
      </c>
      <c r="B14" s="260" t="s">
        <v>285</v>
      </c>
      <c r="C14" s="260" t="s">
        <v>267</v>
      </c>
      <c r="D14" s="260" t="s">
        <v>92</v>
      </c>
      <c r="E14" s="260" t="s">
        <v>109</v>
      </c>
      <c r="F14" s="260" t="s">
        <v>110</v>
      </c>
      <c r="G14" s="260" t="s">
        <v>268</v>
      </c>
      <c r="H14" s="260" t="s">
        <v>269</v>
      </c>
      <c r="I14" s="261">
        <v>600000</v>
      </c>
      <c r="J14" s="261"/>
      <c r="K14" s="261"/>
      <c r="L14" s="261"/>
      <c r="M14" s="261"/>
      <c r="N14" s="261"/>
      <c r="O14" s="261"/>
      <c r="P14" s="261"/>
      <c r="Q14" s="261"/>
      <c r="R14" s="261">
        <v>600000</v>
      </c>
      <c r="S14" s="261"/>
      <c r="T14" s="261"/>
      <c r="U14" s="262"/>
      <c r="V14" s="263"/>
      <c r="W14" s="263">
        <v>600000</v>
      </c>
    </row>
    <row r="15" s="158" customFormat="1" ht="15" customHeight="1" spans="1:23">
      <c r="A15" s="260" t="s">
        <v>265</v>
      </c>
      <c r="B15" s="260" t="s">
        <v>285</v>
      </c>
      <c r="C15" s="260" t="s">
        <v>267</v>
      </c>
      <c r="D15" s="260" t="s">
        <v>92</v>
      </c>
      <c r="E15" s="260" t="s">
        <v>109</v>
      </c>
      <c r="F15" s="260" t="s">
        <v>110</v>
      </c>
      <c r="G15" s="260" t="s">
        <v>270</v>
      </c>
      <c r="H15" s="260" t="s">
        <v>271</v>
      </c>
      <c r="I15" s="261">
        <v>3050000</v>
      </c>
      <c r="J15" s="261"/>
      <c r="K15" s="261"/>
      <c r="L15" s="261"/>
      <c r="M15" s="261"/>
      <c r="N15" s="261"/>
      <c r="O15" s="261"/>
      <c r="P15" s="261"/>
      <c r="Q15" s="261"/>
      <c r="R15" s="261">
        <v>3050000</v>
      </c>
      <c r="S15" s="261"/>
      <c r="T15" s="261"/>
      <c r="U15" s="262"/>
      <c r="V15" s="263"/>
      <c r="W15" s="263">
        <v>3050000</v>
      </c>
    </row>
    <row r="16" s="158" customFormat="1" ht="15" customHeight="1" spans="1:23">
      <c r="A16" s="260" t="s">
        <v>279</v>
      </c>
      <c r="B16" s="260" t="s">
        <v>286</v>
      </c>
      <c r="C16" s="260" t="s">
        <v>287</v>
      </c>
      <c r="D16" s="260" t="s">
        <v>92</v>
      </c>
      <c r="E16" s="260" t="s">
        <v>109</v>
      </c>
      <c r="F16" s="260" t="s">
        <v>110</v>
      </c>
      <c r="G16" s="260" t="s">
        <v>288</v>
      </c>
      <c r="H16" s="260" t="s">
        <v>289</v>
      </c>
      <c r="I16" s="261">
        <v>9062.4</v>
      </c>
      <c r="J16" s="261">
        <v>9062.4</v>
      </c>
      <c r="K16" s="261">
        <v>9062.4</v>
      </c>
      <c r="L16" s="261"/>
      <c r="M16" s="261"/>
      <c r="N16" s="261"/>
      <c r="O16" s="261"/>
      <c r="P16" s="261"/>
      <c r="Q16" s="261"/>
      <c r="R16" s="261"/>
      <c r="S16" s="261"/>
      <c r="T16" s="261"/>
      <c r="U16" s="262"/>
      <c r="V16" s="263"/>
      <c r="W16" s="263"/>
    </row>
    <row r="17" s="158" customFormat="1" ht="15" customHeight="1" spans="1:23">
      <c r="A17" s="260" t="s">
        <v>265</v>
      </c>
      <c r="B17" s="260" t="s">
        <v>290</v>
      </c>
      <c r="C17" s="260" t="s">
        <v>291</v>
      </c>
      <c r="D17" s="260" t="s">
        <v>92</v>
      </c>
      <c r="E17" s="260" t="s">
        <v>109</v>
      </c>
      <c r="F17" s="260" t="s">
        <v>110</v>
      </c>
      <c r="G17" s="260" t="s">
        <v>292</v>
      </c>
      <c r="H17" s="260" t="s">
        <v>293</v>
      </c>
      <c r="I17" s="261">
        <v>404928</v>
      </c>
      <c r="J17" s="261">
        <v>404928</v>
      </c>
      <c r="K17" s="261">
        <v>404928</v>
      </c>
      <c r="L17" s="261"/>
      <c r="M17" s="261"/>
      <c r="N17" s="261"/>
      <c r="O17" s="261"/>
      <c r="P17" s="261"/>
      <c r="Q17" s="261"/>
      <c r="R17" s="261"/>
      <c r="S17" s="261"/>
      <c r="T17" s="261"/>
      <c r="U17" s="262"/>
      <c r="V17" s="263"/>
      <c r="W17" s="263"/>
    </row>
    <row r="18" s="158" customFormat="1" ht="15" customHeight="1" spans="1:23">
      <c r="A18" s="260" t="s">
        <v>265</v>
      </c>
      <c r="B18" s="260" t="s">
        <v>294</v>
      </c>
      <c r="C18" s="260" t="s">
        <v>295</v>
      </c>
      <c r="D18" s="260" t="s">
        <v>92</v>
      </c>
      <c r="E18" s="260" t="s">
        <v>109</v>
      </c>
      <c r="F18" s="260" t="s">
        <v>110</v>
      </c>
      <c r="G18" s="260" t="s">
        <v>242</v>
      </c>
      <c r="H18" s="260" t="s">
        <v>243</v>
      </c>
      <c r="I18" s="261">
        <v>542400</v>
      </c>
      <c r="J18" s="261">
        <v>542400</v>
      </c>
      <c r="K18" s="261">
        <v>542400</v>
      </c>
      <c r="L18" s="261"/>
      <c r="M18" s="261"/>
      <c r="N18" s="261"/>
      <c r="O18" s="261"/>
      <c r="P18" s="261"/>
      <c r="Q18" s="261"/>
      <c r="R18" s="261"/>
      <c r="S18" s="261"/>
      <c r="T18" s="261"/>
      <c r="U18" s="262"/>
      <c r="V18" s="263"/>
      <c r="W18" s="263"/>
    </row>
    <row r="19" s="158" customFormat="1" ht="15" customHeight="1" spans="1:23">
      <c r="A19" s="260" t="s">
        <v>279</v>
      </c>
      <c r="B19" s="260" t="s">
        <v>296</v>
      </c>
      <c r="C19" s="260" t="s">
        <v>297</v>
      </c>
      <c r="D19" s="260" t="s">
        <v>92</v>
      </c>
      <c r="E19" s="260" t="s">
        <v>109</v>
      </c>
      <c r="F19" s="260" t="s">
        <v>110</v>
      </c>
      <c r="G19" s="260" t="s">
        <v>288</v>
      </c>
      <c r="H19" s="260" t="s">
        <v>289</v>
      </c>
      <c r="I19" s="261">
        <v>49950.72</v>
      </c>
      <c r="J19" s="261">
        <v>49950.72</v>
      </c>
      <c r="K19" s="261">
        <v>49950.72</v>
      </c>
      <c r="L19" s="261"/>
      <c r="M19" s="261"/>
      <c r="N19" s="261"/>
      <c r="O19" s="261"/>
      <c r="P19" s="261"/>
      <c r="Q19" s="261"/>
      <c r="R19" s="261"/>
      <c r="S19" s="261"/>
      <c r="T19" s="261"/>
      <c r="U19" s="262"/>
      <c r="V19" s="263"/>
      <c r="W19" s="263"/>
    </row>
    <row r="20" s="158" customFormat="1" ht="15" customHeight="1" spans="1:23">
      <c r="A20" s="260" t="s">
        <v>279</v>
      </c>
      <c r="B20" s="260" t="s">
        <v>296</v>
      </c>
      <c r="C20" s="260" t="s">
        <v>297</v>
      </c>
      <c r="D20" s="260" t="s">
        <v>92</v>
      </c>
      <c r="E20" s="260" t="s">
        <v>109</v>
      </c>
      <c r="F20" s="260" t="s">
        <v>110</v>
      </c>
      <c r="G20" s="260" t="s">
        <v>270</v>
      </c>
      <c r="H20" s="260" t="s">
        <v>271</v>
      </c>
      <c r="I20" s="261">
        <v>21012.48</v>
      </c>
      <c r="J20" s="261">
        <v>21012.48</v>
      </c>
      <c r="K20" s="261">
        <v>21012.48</v>
      </c>
      <c r="L20" s="261"/>
      <c r="M20" s="261"/>
      <c r="N20" s="261"/>
      <c r="O20" s="261"/>
      <c r="P20" s="261"/>
      <c r="Q20" s="261"/>
      <c r="R20" s="261"/>
      <c r="S20" s="261"/>
      <c r="T20" s="261"/>
      <c r="U20" s="262"/>
      <c r="V20" s="263"/>
      <c r="W20" s="263"/>
    </row>
    <row r="21" s="158" customFormat="1" ht="15" customHeight="1" spans="1:23">
      <c r="A21" s="260" t="s">
        <v>279</v>
      </c>
      <c r="B21" s="260" t="s">
        <v>296</v>
      </c>
      <c r="C21" s="260" t="s">
        <v>297</v>
      </c>
      <c r="D21" s="260" t="s">
        <v>92</v>
      </c>
      <c r="E21" s="260" t="s">
        <v>109</v>
      </c>
      <c r="F21" s="260" t="s">
        <v>110</v>
      </c>
      <c r="G21" s="260" t="s">
        <v>298</v>
      </c>
      <c r="H21" s="260" t="s">
        <v>299</v>
      </c>
      <c r="I21" s="261">
        <v>30689.28</v>
      </c>
      <c r="J21" s="261">
        <v>30689.28</v>
      </c>
      <c r="K21" s="261">
        <v>30689.28</v>
      </c>
      <c r="L21" s="261"/>
      <c r="M21" s="261"/>
      <c r="N21" s="261"/>
      <c r="O21" s="261"/>
      <c r="P21" s="261"/>
      <c r="Q21" s="261"/>
      <c r="R21" s="261"/>
      <c r="S21" s="261"/>
      <c r="T21" s="261"/>
      <c r="U21" s="262"/>
      <c r="V21" s="263"/>
      <c r="W21" s="263"/>
    </row>
    <row r="22" s="158" customFormat="1" ht="15" customHeight="1" spans="1:23">
      <c r="A22" s="260" t="s">
        <v>279</v>
      </c>
      <c r="B22" s="260" t="s">
        <v>296</v>
      </c>
      <c r="C22" s="260" t="s">
        <v>297</v>
      </c>
      <c r="D22" s="260" t="s">
        <v>92</v>
      </c>
      <c r="E22" s="260" t="s">
        <v>109</v>
      </c>
      <c r="F22" s="260" t="s">
        <v>110</v>
      </c>
      <c r="G22" s="260" t="s">
        <v>300</v>
      </c>
      <c r="H22" s="260" t="s">
        <v>301</v>
      </c>
      <c r="I22" s="261">
        <v>49950.72</v>
      </c>
      <c r="J22" s="261">
        <v>49950.72</v>
      </c>
      <c r="K22" s="261">
        <v>49950.72</v>
      </c>
      <c r="L22" s="261"/>
      <c r="M22" s="261"/>
      <c r="N22" s="261"/>
      <c r="O22" s="261"/>
      <c r="P22" s="261"/>
      <c r="Q22" s="261"/>
      <c r="R22" s="261"/>
      <c r="S22" s="261"/>
      <c r="T22" s="261"/>
      <c r="U22" s="262"/>
      <c r="V22" s="263"/>
      <c r="W22" s="263"/>
    </row>
    <row r="23" s="158" customFormat="1" ht="15" customHeight="1" spans="1:23">
      <c r="A23" s="260" t="s">
        <v>279</v>
      </c>
      <c r="B23" s="260" t="s">
        <v>302</v>
      </c>
      <c r="C23" s="260" t="s">
        <v>303</v>
      </c>
      <c r="D23" s="260" t="s">
        <v>92</v>
      </c>
      <c r="E23" s="260" t="s">
        <v>113</v>
      </c>
      <c r="F23" s="260" t="s">
        <v>114</v>
      </c>
      <c r="G23" s="260" t="s">
        <v>298</v>
      </c>
      <c r="H23" s="260" t="s">
        <v>299</v>
      </c>
      <c r="I23" s="261">
        <v>2688</v>
      </c>
      <c r="J23" s="261">
        <v>2688</v>
      </c>
      <c r="K23" s="261">
        <v>2688</v>
      </c>
      <c r="L23" s="261"/>
      <c r="M23" s="261"/>
      <c r="N23" s="261"/>
      <c r="O23" s="261"/>
      <c r="P23" s="261"/>
      <c r="Q23" s="261"/>
      <c r="R23" s="261"/>
      <c r="S23" s="261"/>
      <c r="T23" s="261"/>
      <c r="U23" s="262"/>
      <c r="V23" s="263"/>
      <c r="W23" s="263"/>
    </row>
    <row r="24" s="158" customFormat="1" ht="15" customHeight="1" spans="1:23">
      <c r="A24" s="260" t="s">
        <v>279</v>
      </c>
      <c r="B24" s="260" t="s">
        <v>304</v>
      </c>
      <c r="C24" s="260" t="s">
        <v>305</v>
      </c>
      <c r="D24" s="260" t="s">
        <v>92</v>
      </c>
      <c r="E24" s="260" t="s">
        <v>113</v>
      </c>
      <c r="F24" s="260" t="s">
        <v>114</v>
      </c>
      <c r="G24" s="260" t="s">
        <v>298</v>
      </c>
      <c r="H24" s="260" t="s">
        <v>299</v>
      </c>
      <c r="I24" s="261">
        <v>3798</v>
      </c>
      <c r="J24" s="261">
        <v>3798</v>
      </c>
      <c r="K24" s="261">
        <v>3798</v>
      </c>
      <c r="L24" s="261"/>
      <c r="M24" s="261"/>
      <c r="N24" s="261"/>
      <c r="O24" s="261"/>
      <c r="P24" s="261"/>
      <c r="Q24" s="261"/>
      <c r="R24" s="261"/>
      <c r="S24" s="261"/>
      <c r="T24" s="261"/>
      <c r="U24" s="262"/>
      <c r="V24" s="263"/>
      <c r="W24" s="263"/>
    </row>
    <row r="25" s="158" customFormat="1" ht="15" customHeight="1" spans="1:23">
      <c r="A25" s="260" t="s">
        <v>279</v>
      </c>
      <c r="B25" s="260" t="s">
        <v>306</v>
      </c>
      <c r="C25" s="260" t="s">
        <v>307</v>
      </c>
      <c r="D25" s="260" t="s">
        <v>92</v>
      </c>
      <c r="E25" s="260" t="s">
        <v>109</v>
      </c>
      <c r="F25" s="260" t="s">
        <v>110</v>
      </c>
      <c r="G25" s="260" t="s">
        <v>308</v>
      </c>
      <c r="H25" s="260" t="s">
        <v>309</v>
      </c>
      <c r="I25" s="261">
        <v>30195</v>
      </c>
      <c r="J25" s="261">
        <v>30195</v>
      </c>
      <c r="K25" s="261">
        <v>30195</v>
      </c>
      <c r="L25" s="261"/>
      <c r="M25" s="261"/>
      <c r="N25" s="261"/>
      <c r="O25" s="261"/>
      <c r="P25" s="261"/>
      <c r="Q25" s="261"/>
      <c r="R25" s="261"/>
      <c r="S25" s="261"/>
      <c r="T25" s="261"/>
      <c r="U25" s="262"/>
      <c r="V25" s="263"/>
      <c r="W25" s="263"/>
    </row>
    <row r="26" s="158" customFormat="1" ht="15" customHeight="1" spans="1:23">
      <c r="A26" s="260" t="s">
        <v>279</v>
      </c>
      <c r="B26" s="260" t="s">
        <v>306</v>
      </c>
      <c r="C26" s="260" t="s">
        <v>307</v>
      </c>
      <c r="D26" s="260" t="s">
        <v>92</v>
      </c>
      <c r="E26" s="260" t="s">
        <v>109</v>
      </c>
      <c r="F26" s="260" t="s">
        <v>110</v>
      </c>
      <c r="G26" s="260" t="s">
        <v>292</v>
      </c>
      <c r="H26" s="260" t="s">
        <v>293</v>
      </c>
      <c r="I26" s="261">
        <v>747494</v>
      </c>
      <c r="J26" s="261">
        <v>747494</v>
      </c>
      <c r="K26" s="261">
        <v>747494</v>
      </c>
      <c r="L26" s="261"/>
      <c r="M26" s="261"/>
      <c r="N26" s="261"/>
      <c r="O26" s="261"/>
      <c r="P26" s="261"/>
      <c r="Q26" s="261"/>
      <c r="R26" s="261"/>
      <c r="S26" s="261"/>
      <c r="T26" s="261"/>
      <c r="U26" s="262"/>
      <c r="V26" s="263"/>
      <c r="W26" s="263"/>
    </row>
    <row r="27" s="158" customFormat="1" ht="15" customHeight="1" spans="1:23">
      <c r="A27" s="260" t="s">
        <v>279</v>
      </c>
      <c r="B27" s="260" t="s">
        <v>306</v>
      </c>
      <c r="C27" s="260" t="s">
        <v>307</v>
      </c>
      <c r="D27" s="260" t="s">
        <v>92</v>
      </c>
      <c r="E27" s="260" t="s">
        <v>109</v>
      </c>
      <c r="F27" s="260" t="s">
        <v>110</v>
      </c>
      <c r="G27" s="260" t="s">
        <v>298</v>
      </c>
      <c r="H27" s="260" t="s">
        <v>299</v>
      </c>
      <c r="I27" s="261">
        <v>23485</v>
      </c>
      <c r="J27" s="261">
        <v>23485</v>
      </c>
      <c r="K27" s="261">
        <v>23485</v>
      </c>
      <c r="L27" s="261"/>
      <c r="M27" s="261"/>
      <c r="N27" s="261"/>
      <c r="O27" s="261"/>
      <c r="P27" s="261"/>
      <c r="Q27" s="261"/>
      <c r="R27" s="261"/>
      <c r="S27" s="261"/>
      <c r="T27" s="261"/>
      <c r="U27" s="262"/>
      <c r="V27" s="263"/>
      <c r="W27" s="263"/>
    </row>
    <row r="28" s="158" customFormat="1" ht="15" customHeight="1" spans="1:23">
      <c r="A28" s="260" t="s">
        <v>279</v>
      </c>
      <c r="B28" s="260" t="s">
        <v>306</v>
      </c>
      <c r="C28" s="260" t="s">
        <v>307</v>
      </c>
      <c r="D28" s="260" t="s">
        <v>92</v>
      </c>
      <c r="E28" s="260" t="s">
        <v>109</v>
      </c>
      <c r="F28" s="260" t="s">
        <v>110</v>
      </c>
      <c r="G28" s="260" t="s">
        <v>288</v>
      </c>
      <c r="H28" s="260" t="s">
        <v>289</v>
      </c>
      <c r="I28" s="261">
        <v>39589</v>
      </c>
      <c r="J28" s="261">
        <v>39589</v>
      </c>
      <c r="K28" s="261">
        <v>39589</v>
      </c>
      <c r="L28" s="261"/>
      <c r="M28" s="261"/>
      <c r="N28" s="261"/>
      <c r="O28" s="261"/>
      <c r="P28" s="261"/>
      <c r="Q28" s="261"/>
      <c r="R28" s="261"/>
      <c r="S28" s="261"/>
      <c r="T28" s="261"/>
      <c r="U28" s="262"/>
      <c r="V28" s="263"/>
      <c r="W28" s="263"/>
    </row>
    <row r="29" s="158" customFormat="1" ht="15" customHeight="1" spans="1:23">
      <c r="A29" s="260" t="s">
        <v>279</v>
      </c>
      <c r="B29" s="260" t="s">
        <v>306</v>
      </c>
      <c r="C29" s="260" t="s">
        <v>307</v>
      </c>
      <c r="D29" s="260" t="s">
        <v>92</v>
      </c>
      <c r="E29" s="260" t="s">
        <v>109</v>
      </c>
      <c r="F29" s="260" t="s">
        <v>110</v>
      </c>
      <c r="G29" s="260" t="s">
        <v>310</v>
      </c>
      <c r="H29" s="260" t="s">
        <v>311</v>
      </c>
      <c r="I29" s="261">
        <v>59719</v>
      </c>
      <c r="J29" s="261">
        <v>59719</v>
      </c>
      <c r="K29" s="261">
        <v>59719</v>
      </c>
      <c r="L29" s="261"/>
      <c r="M29" s="261"/>
      <c r="N29" s="261"/>
      <c r="O29" s="261"/>
      <c r="P29" s="261"/>
      <c r="Q29" s="261"/>
      <c r="R29" s="261"/>
      <c r="S29" s="261"/>
      <c r="T29" s="261"/>
      <c r="U29" s="262"/>
      <c r="V29" s="263"/>
      <c r="W29" s="263"/>
    </row>
    <row r="30" s="158" customFormat="1" ht="15" customHeight="1" spans="1:23">
      <c r="A30" s="260" t="s">
        <v>279</v>
      </c>
      <c r="B30" s="260" t="s">
        <v>306</v>
      </c>
      <c r="C30" s="260" t="s">
        <v>307</v>
      </c>
      <c r="D30" s="260" t="s">
        <v>92</v>
      </c>
      <c r="E30" s="260" t="s">
        <v>109</v>
      </c>
      <c r="F30" s="260" t="s">
        <v>110</v>
      </c>
      <c r="G30" s="260" t="s">
        <v>300</v>
      </c>
      <c r="H30" s="260" t="s">
        <v>301</v>
      </c>
      <c r="I30" s="261">
        <v>30195</v>
      </c>
      <c r="J30" s="261">
        <v>30195</v>
      </c>
      <c r="K30" s="261">
        <v>30195</v>
      </c>
      <c r="L30" s="261"/>
      <c r="M30" s="261"/>
      <c r="N30" s="261"/>
      <c r="O30" s="261"/>
      <c r="P30" s="261"/>
      <c r="Q30" s="261"/>
      <c r="R30" s="261"/>
      <c r="S30" s="261"/>
      <c r="T30" s="261"/>
      <c r="U30" s="262"/>
      <c r="V30" s="263"/>
      <c r="W30" s="263"/>
    </row>
    <row r="31" s="158" customFormat="1" ht="15" customHeight="1" spans="1:23">
      <c r="A31" s="260" t="s">
        <v>279</v>
      </c>
      <c r="B31" s="260" t="s">
        <v>306</v>
      </c>
      <c r="C31" s="260" t="s">
        <v>307</v>
      </c>
      <c r="D31" s="260" t="s">
        <v>92</v>
      </c>
      <c r="E31" s="260" t="s">
        <v>109</v>
      </c>
      <c r="F31" s="260" t="s">
        <v>110</v>
      </c>
      <c r="G31" s="260" t="s">
        <v>246</v>
      </c>
      <c r="H31" s="260" t="s">
        <v>247</v>
      </c>
      <c r="I31" s="261">
        <v>99979</v>
      </c>
      <c r="J31" s="261">
        <v>99979</v>
      </c>
      <c r="K31" s="261">
        <v>99979</v>
      </c>
      <c r="L31" s="261"/>
      <c r="M31" s="261"/>
      <c r="N31" s="261"/>
      <c r="O31" s="261"/>
      <c r="P31" s="261"/>
      <c r="Q31" s="261"/>
      <c r="R31" s="261"/>
      <c r="S31" s="261"/>
      <c r="T31" s="261"/>
      <c r="U31" s="262"/>
      <c r="V31" s="263"/>
      <c r="W31" s="263"/>
    </row>
    <row r="32" s="158" customFormat="1" ht="15" customHeight="1" spans="1:23">
      <c r="A32" s="260" t="s">
        <v>279</v>
      </c>
      <c r="B32" s="260" t="s">
        <v>306</v>
      </c>
      <c r="C32" s="260" t="s">
        <v>307</v>
      </c>
      <c r="D32" s="260" t="s">
        <v>92</v>
      </c>
      <c r="E32" s="260" t="s">
        <v>109</v>
      </c>
      <c r="F32" s="260" t="s">
        <v>110</v>
      </c>
      <c r="G32" s="260" t="s">
        <v>242</v>
      </c>
      <c r="H32" s="260" t="s">
        <v>243</v>
      </c>
      <c r="I32" s="261">
        <v>53009</v>
      </c>
      <c r="J32" s="261">
        <v>53009</v>
      </c>
      <c r="K32" s="261">
        <v>53009</v>
      </c>
      <c r="L32" s="261"/>
      <c r="M32" s="261"/>
      <c r="N32" s="261"/>
      <c r="O32" s="261"/>
      <c r="P32" s="261"/>
      <c r="Q32" s="261"/>
      <c r="R32" s="261"/>
      <c r="S32" s="261"/>
      <c r="T32" s="261"/>
      <c r="U32" s="262"/>
      <c r="V32" s="263"/>
      <c r="W32" s="263"/>
    </row>
    <row r="33" s="158" customFormat="1" ht="15" customHeight="1" spans="1:23">
      <c r="A33" s="260" t="s">
        <v>279</v>
      </c>
      <c r="B33" s="260" t="s">
        <v>306</v>
      </c>
      <c r="C33" s="260" t="s">
        <v>307</v>
      </c>
      <c r="D33" s="260" t="s">
        <v>92</v>
      </c>
      <c r="E33" s="260" t="s">
        <v>109</v>
      </c>
      <c r="F33" s="260" t="s">
        <v>110</v>
      </c>
      <c r="G33" s="260" t="s">
        <v>312</v>
      </c>
      <c r="H33" s="260" t="s">
        <v>313</v>
      </c>
      <c r="I33" s="261">
        <v>20130</v>
      </c>
      <c r="J33" s="261">
        <v>20130</v>
      </c>
      <c r="K33" s="261">
        <v>20130</v>
      </c>
      <c r="L33" s="261"/>
      <c r="M33" s="261"/>
      <c r="N33" s="261"/>
      <c r="O33" s="261"/>
      <c r="P33" s="261"/>
      <c r="Q33" s="261"/>
      <c r="R33" s="261"/>
      <c r="S33" s="261"/>
      <c r="T33" s="261"/>
      <c r="U33" s="262"/>
      <c r="V33" s="263"/>
      <c r="W33" s="263"/>
    </row>
    <row r="34" s="158" customFormat="1" ht="15" customHeight="1" spans="1:23">
      <c r="A34" s="260" t="s">
        <v>279</v>
      </c>
      <c r="B34" s="260" t="s">
        <v>314</v>
      </c>
      <c r="C34" s="260" t="s">
        <v>315</v>
      </c>
      <c r="D34" s="260" t="s">
        <v>92</v>
      </c>
      <c r="E34" s="260" t="s">
        <v>109</v>
      </c>
      <c r="F34" s="260" t="s">
        <v>110</v>
      </c>
      <c r="G34" s="260" t="s">
        <v>316</v>
      </c>
      <c r="H34" s="260" t="s">
        <v>317</v>
      </c>
      <c r="I34" s="261">
        <v>40000</v>
      </c>
      <c r="J34" s="261">
        <v>40000</v>
      </c>
      <c r="K34" s="261">
        <v>40000</v>
      </c>
      <c r="L34" s="261"/>
      <c r="M34" s="261"/>
      <c r="N34" s="261"/>
      <c r="O34" s="261"/>
      <c r="P34" s="261"/>
      <c r="Q34" s="261"/>
      <c r="R34" s="261"/>
      <c r="S34" s="261"/>
      <c r="T34" s="261"/>
      <c r="U34" s="262"/>
      <c r="V34" s="263"/>
      <c r="W34" s="263"/>
    </row>
    <row r="35" s="158" customFormat="1" ht="15" customHeight="1" spans="1:23">
      <c r="A35" s="260" t="s">
        <v>265</v>
      </c>
      <c r="B35" s="260" t="s">
        <v>318</v>
      </c>
      <c r="C35" s="260" t="s">
        <v>319</v>
      </c>
      <c r="D35" s="260" t="s">
        <v>92</v>
      </c>
      <c r="E35" s="260" t="s">
        <v>109</v>
      </c>
      <c r="F35" s="260" t="s">
        <v>110</v>
      </c>
      <c r="G35" s="260" t="s">
        <v>268</v>
      </c>
      <c r="H35" s="260" t="s">
        <v>269</v>
      </c>
      <c r="I35" s="261">
        <v>200000</v>
      </c>
      <c r="J35" s="261">
        <v>200000</v>
      </c>
      <c r="K35" s="261">
        <v>200000</v>
      </c>
      <c r="L35" s="261"/>
      <c r="M35" s="261"/>
      <c r="N35" s="261"/>
      <c r="O35" s="261"/>
      <c r="P35" s="261"/>
      <c r="Q35" s="261"/>
      <c r="R35" s="261"/>
      <c r="S35" s="261"/>
      <c r="T35" s="261"/>
      <c r="U35" s="262"/>
      <c r="V35" s="263"/>
      <c r="W35" s="263"/>
    </row>
    <row r="36" s="158" customFormat="1" ht="15" customHeight="1" spans="1:23">
      <c r="A36" s="260" t="s">
        <v>265</v>
      </c>
      <c r="B36" s="260" t="s">
        <v>318</v>
      </c>
      <c r="C36" s="260" t="s">
        <v>319</v>
      </c>
      <c r="D36" s="260" t="s">
        <v>92</v>
      </c>
      <c r="E36" s="260" t="s">
        <v>109</v>
      </c>
      <c r="F36" s="260" t="s">
        <v>110</v>
      </c>
      <c r="G36" s="260" t="s">
        <v>320</v>
      </c>
      <c r="H36" s="260" t="s">
        <v>321</v>
      </c>
      <c r="I36" s="261">
        <v>5000</v>
      </c>
      <c r="J36" s="261">
        <v>5000</v>
      </c>
      <c r="K36" s="261">
        <v>5000</v>
      </c>
      <c r="L36" s="261"/>
      <c r="M36" s="261"/>
      <c r="N36" s="261"/>
      <c r="O36" s="261"/>
      <c r="P36" s="261"/>
      <c r="Q36" s="261"/>
      <c r="R36" s="261"/>
      <c r="S36" s="261"/>
      <c r="T36" s="261"/>
      <c r="U36" s="262"/>
      <c r="V36" s="263"/>
      <c r="W36" s="263"/>
    </row>
    <row r="37" s="158" customFormat="1" ht="15" customHeight="1" spans="1:23">
      <c r="A37" s="260" t="s">
        <v>279</v>
      </c>
      <c r="B37" s="260" t="s">
        <v>322</v>
      </c>
      <c r="C37" s="260" t="s">
        <v>323</v>
      </c>
      <c r="D37" s="260" t="s">
        <v>92</v>
      </c>
      <c r="E37" s="260" t="s">
        <v>109</v>
      </c>
      <c r="F37" s="260" t="s">
        <v>110</v>
      </c>
      <c r="G37" s="260" t="s">
        <v>316</v>
      </c>
      <c r="H37" s="260" t="s">
        <v>317</v>
      </c>
      <c r="I37" s="261">
        <v>1054080</v>
      </c>
      <c r="J37" s="261">
        <v>1054080</v>
      </c>
      <c r="K37" s="261">
        <v>1054080</v>
      </c>
      <c r="L37" s="261"/>
      <c r="M37" s="261"/>
      <c r="N37" s="261"/>
      <c r="O37" s="261"/>
      <c r="P37" s="261"/>
      <c r="Q37" s="261"/>
      <c r="R37" s="261"/>
      <c r="S37" s="261"/>
      <c r="T37" s="261"/>
      <c r="U37" s="262"/>
      <c r="V37" s="263"/>
      <c r="W37" s="263"/>
    </row>
    <row r="38" s="158" customFormat="1" ht="15" customHeight="1" spans="1:23">
      <c r="A38" s="260" t="s">
        <v>279</v>
      </c>
      <c r="B38" s="260" t="s">
        <v>324</v>
      </c>
      <c r="C38" s="260" t="s">
        <v>325</v>
      </c>
      <c r="D38" s="260" t="s">
        <v>92</v>
      </c>
      <c r="E38" s="260" t="s">
        <v>109</v>
      </c>
      <c r="F38" s="260" t="s">
        <v>110</v>
      </c>
      <c r="G38" s="260" t="s">
        <v>298</v>
      </c>
      <c r="H38" s="260" t="s">
        <v>299</v>
      </c>
      <c r="I38" s="261">
        <v>4400</v>
      </c>
      <c r="J38" s="261">
        <v>4400</v>
      </c>
      <c r="K38" s="261">
        <v>4400</v>
      </c>
      <c r="L38" s="261"/>
      <c r="M38" s="261"/>
      <c r="N38" s="261"/>
      <c r="O38" s="261"/>
      <c r="P38" s="261"/>
      <c r="Q38" s="261"/>
      <c r="R38" s="261"/>
      <c r="S38" s="261"/>
      <c r="T38" s="261"/>
      <c r="U38" s="262"/>
      <c r="V38" s="263"/>
      <c r="W38" s="263"/>
    </row>
    <row r="39" s="158" customFormat="1" ht="15" customHeight="1" spans="1:23">
      <c r="A39" s="260" t="s">
        <v>145</v>
      </c>
      <c r="B39" s="260"/>
      <c r="C39" s="260"/>
      <c r="D39" s="260"/>
      <c r="E39" s="260"/>
      <c r="F39" s="260"/>
      <c r="G39" s="260"/>
      <c r="H39" s="260"/>
      <c r="I39" s="261">
        <v>9881531.59</v>
      </c>
      <c r="J39" s="261">
        <v>3729500.6</v>
      </c>
      <c r="K39" s="261">
        <v>3729500.6</v>
      </c>
      <c r="L39" s="261"/>
      <c r="M39" s="261"/>
      <c r="N39" s="261"/>
      <c r="O39" s="261"/>
      <c r="P39" s="261"/>
      <c r="Q39" s="261"/>
      <c r="R39" s="261">
        <v>6152030.99</v>
      </c>
      <c r="S39" s="261"/>
      <c r="T39" s="261"/>
      <c r="U39" s="262"/>
      <c r="V39" s="263"/>
      <c r="W39" s="263">
        <v>6152030.99</v>
      </c>
    </row>
  </sheetData>
  <mergeCells count="27">
    <mergeCell ref="A2:W2"/>
    <mergeCell ref="A3:H3"/>
    <mergeCell ref="J4:M4"/>
    <mergeCell ref="N4:P4"/>
    <mergeCell ref="R4:W4"/>
    <mergeCell ref="J5:K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龙涛</cp:lastModifiedBy>
  <dcterms:created xsi:type="dcterms:W3CDTF">2020-01-11T06:24:00Z</dcterms:created>
  <cp:lastPrinted>2021-01-13T07:07:00Z</cp:lastPrinted>
  <dcterms:modified xsi:type="dcterms:W3CDTF">2026-03-30T06:33:34Z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2052-12.1.0.25835</vt:lpwstr>
  </property>
  <property fmtid="{D5CDD505-2E9C-101B-9397-08002B2CF9AE}" pid="3" name="ICV">
    <vt:lpwstr>58C5083B410B488C9A422F999909311A</vt:lpwstr>
  </property>
  <property fmtid="{D5CDD505-2E9C-101B-9397-08002B2CF9AE}" pid="4" name="CalculationRule">
    <vt:i4>0</vt:i4>
  </property>
  <property fmtid="{D5CDD505-2E9C-101B-9397-08002B2CF9AE}" pid="5" name="KSOReadingLayout">
    <vt:bool>true</vt:bool>
  </property>
</Properties>
</file>