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<sst xmlns="http://schemas.openxmlformats.org/spreadsheetml/2006/main" count="1367" uniqueCount="476">
  <si>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</si>
  <si>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</si>
  <si>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</si>
  <si>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</si>
  <si>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</si>
  <si>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</si>
  <si>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</si>
  <si>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</si>
  <si>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</si>
  <si>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</si>
  <si>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</si>
  <si>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</si>
  <si>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</si>
  <si>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</si>
  <si>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</si>
  <si>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</si>
  <si>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</si>
  <si>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</si>
  <si>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</si>
  <si>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</si>
  <si>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</si>
  <si>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</si>
  <si>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单位名称：安宁市第二小学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</si>
  <si>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</si>
  <si>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</si>
  <si>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</si>
  <si>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</si>
  <si>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</si>
  <si>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</si>
  <si>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</si>
  <si>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</si>
  <si>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</si>
  <si>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</si>
  <si>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</si>
  <si>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</si>
  <si>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</si>
  <si>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</si>
  <si>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</si>
  <si>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</si>
  <si>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</si>
  <si>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</si>
  <si>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</si>
  <si>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</si>
  <si>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</si>
  <si>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</si>
  <si>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</si>
  <si>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</si>
  <si>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</si>
  <si>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</si>
  <si>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</si>
  <si>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</si>
  <si>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</si>
  <si>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</si>
  <si>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</si>
  <si>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</si>
  <si>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</si>
  <si>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</si>
  <si>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</si>
  <si>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</si>
  <si>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</si>
  <si>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</si>
  <si>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</si>
  <si>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</si>
  <si>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</si>
  <si>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</si>
  <si>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</si>
  <si>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</si>
  <si>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</si>
  <si>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</si>
  <si>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</si>
  <si>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</si>
  <si>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</si>
  <si>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</si>
  <si>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</si>
  <si>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</si>
  <si>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</si>
  <si>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</si>
  <si>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</si>
  <si>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</si>
  <si>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</si>
  <si>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</si>
  <si>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</si>
  <si>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</si>
  <si>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</si>
  <si>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</si>
  <si>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</si>
  <si>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</si>
  <si>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</si>
  <si>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</si>
  <si>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</si>
  <si>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</si>
  <si>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安宁市第二小学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</si>
  <si>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</si>
  <si>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</si>
  <si>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</si>
  <si>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</si>
  <si>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</si>
  <si>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</si>
  <si>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</si>
  <si>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</si>
  <si>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</si>
  <si>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</si>
  <si>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</si>
  <si>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</si>
  <si>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教育支出</t>
  </si>
  <si>
    <t xml:space="preserve">  20502</t>
  </si>
  <si>
    <t xml:space="preserve">  普通教育</t>
  </si>
  <si>
    <t xml:space="preserve">    2050202</t>
  </si>
  <si>
    <t xml:space="preserve">    小学教育</t>
  </si>
  <si>
    <t xml:space="preserve">  20507</t>
  </si>
  <si>
    <t xml:space="preserve">  特殊教育</t>
  </si>
  <si>
    <t xml:space="preserve">    2050701</t>
  </si>
  <si>
    <t xml:space="preserve">    特殊学校教育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</si>
  <si>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</si>
  <si>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</si>
  <si>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</si>
  <si>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</si>
  <si>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</si>
  <si>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</si>
  <si>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</si>
  <si>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</si>
  <si>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</si>
  <si>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</si>
  <si>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</si>
  <si>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</si>
  <si>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</si>
  <si>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</si>
  <si>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</si>
  <si>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</si>
  <si>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</si>
  <si>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</si>
  <si>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</si>
  <si>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</si>
  <si>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</si>
  <si>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</si>
  <si>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</si>
  <si>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</si>
  <si>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</si>
  <si>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</si>
  <si>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</si>
  <si>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</si>
  <si>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</si>
  <si>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</si>
  <si>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</si>
  <si>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</si>
  <si>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</si>
  <si>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</si>
  <si>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</si>
  <si>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</si>
  <si>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</si>
  <si>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</si>
  <si>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</si>
  <si>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</si>
  <si>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</si>
  <si>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</si>
  <si>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</si>
  <si>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</si>
  <si>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</si>
  <si>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</si>
  <si>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</si>
  <si>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</si>
  <si>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</si>
  <si>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</si>
  <si>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</si>
  <si>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</si>
  <si>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</si>
  <si>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</si>
  <si>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</si>
  <si>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</si>
  <si>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</si>
  <si>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</si>
  <si>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</si>
  <si>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</si>
  <si>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</si>
  <si>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</si>
  <si>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</si>
  <si>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</si>
  <si>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</si>
  <si>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</si>
  <si>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</si>
  <si>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</si>
  <si>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</si>
  <si>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</si>
  <si>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</si>
  <si>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</si>
  <si>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</si>
  <si>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</si>
  <si>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</si>
  <si>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</si>
  <si>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</si>
  <si>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</si>
  <si>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</si>
  <si>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</si>
  <si>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</si>
  <si>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</si>
  <si>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</si>
  <si>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</si>
  <si>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</si>
  <si>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</si>
  <si>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</si>
  <si>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</si>
  <si>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530181241100002230668</t>
  </si>
  <si>
    <t>事业人员绩效奖励</t>
  </si>
  <si>
    <t>小学教育</t>
  </si>
  <si>
    <t>绩效工资</t>
  </si>
  <si>
    <t>530181241100002230671</t>
  </si>
  <si>
    <t>住房公积金</t>
  </si>
  <si>
    <t>530181241100002230677</t>
  </si>
  <si>
    <t>事业人员支出工资</t>
  </si>
  <si>
    <t>基本工资</t>
  </si>
  <si>
    <t>津贴补贴</t>
  </si>
  <si>
    <t>奖金</t>
  </si>
  <si>
    <t>530181241100002230679</t>
  </si>
  <si>
    <t>社会保障缴费</t>
  </si>
  <si>
    <t>其他社会保障缴费</t>
  </si>
  <si>
    <t>机关事业单位基本养老保险缴费支出</t>
  </si>
  <si>
    <t>机关事业单位基本养老保险缴费</t>
  </si>
  <si>
    <t>事业单位医疗</t>
  </si>
  <si>
    <t>职工基本医疗保险缴费</t>
  </si>
  <si>
    <t>公务员医疗补助</t>
  </si>
  <si>
    <t>公务员医疗补助缴费</t>
  </si>
  <si>
    <t>其他行政事业单位医疗支出</t>
  </si>
  <si>
    <t>530181241100002230682</t>
  </si>
  <si>
    <t>编外人员经费支出</t>
  </si>
  <si>
    <t>其他工资福利支出</t>
  </si>
  <si>
    <t>530181241100002230684</t>
  </si>
  <si>
    <t>工会经费</t>
  </si>
  <si>
    <t>530181241100002230689</t>
  </si>
  <si>
    <t>一般公用经费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</si>
  <si>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</si>
  <si>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</si>
  <si>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</si>
  <si>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</si>
  <si>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</si>
  <si>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</si>
  <si>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</si>
  <si>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</si>
  <si>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</si>
  <si>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</si>
  <si>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530181251100003849436</t>
  </si>
  <si>
    <t>学校课后服务经费</t>
  </si>
  <si>
    <t>劳务费</t>
  </si>
  <si>
    <t>530181251100003849495</t>
  </si>
  <si>
    <t>学校食堂收入经费</t>
  </si>
  <si>
    <t>专用材料费</t>
  </si>
  <si>
    <t>电费</t>
  </si>
  <si>
    <t>水费</t>
  </si>
  <si>
    <t>313 事业发展类</t>
  </si>
  <si>
    <t>530181251100004400970</t>
  </si>
  <si>
    <t>2024年义务教育优质均衡发展奖补资金</t>
  </si>
  <si>
    <t>530181261100005052362</t>
  </si>
  <si>
    <t>2026年安宁市公办中小学（园）校园安保服务经费</t>
  </si>
  <si>
    <t>委托业务费</t>
  </si>
  <si>
    <t>312 民生类</t>
  </si>
  <si>
    <t>530181261100005053100</t>
  </si>
  <si>
    <t>2026年义务教育家庭经济困难生活补助本级资金</t>
  </si>
  <si>
    <t>助学金</t>
  </si>
  <si>
    <t>530181261100005053385</t>
  </si>
  <si>
    <t>2026年政策性城乡义务教育公用经费本级资金</t>
  </si>
  <si>
    <t>办公费</t>
  </si>
  <si>
    <t>物业管理费</t>
  </si>
  <si>
    <t>530181261100005054039</t>
  </si>
  <si>
    <t>2026年政策性城乡义务教育特殊教育学生公用经费本级资金</t>
  </si>
  <si>
    <t>特殊学校教育</t>
  </si>
  <si>
    <t>530181261100005054284</t>
  </si>
  <si>
    <t>2026年学校生均公用经费</t>
  </si>
  <si>
    <t>维修（护）费</t>
  </si>
  <si>
    <t>差旅费</t>
  </si>
  <si>
    <t>其他交通费用</t>
  </si>
  <si>
    <t>培训费</t>
  </si>
  <si>
    <t>信息网络及软件购置更新</t>
  </si>
  <si>
    <t>530181261100005055162</t>
  </si>
  <si>
    <t>2026年特殊教育学校生均公用经费</t>
  </si>
  <si>
    <t>530181261100005163776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</si>
  <si>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</si>
  <si>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</si>
  <si>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</si>
  <si>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</si>
  <si>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</si>
  <si>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</si>
  <si>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</si>
  <si>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</si>
  <si>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</si>
  <si>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</si>
  <si>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</si>
  <si>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做好学校经费保障，按规定落实2026年义务教育家庭经济困难学生生活补助本级资金，支持部门正常履职。</t>
  </si>
  <si>
    <t>产出指标</t>
  </si>
  <si>
    <t>时效指标</t>
  </si>
  <si>
    <t>资金当年到位率</t>
  </si>
  <si>
    <t>=</t>
  </si>
  <si>
    <t>100</t>
  </si>
  <si>
    <t>%</t>
  </si>
  <si>
    <t>定量指标</t>
  </si>
  <si>
    <t>反映资金到位情况</t>
  </si>
  <si>
    <t>效益指标</t>
  </si>
  <si>
    <t>社会效益</t>
  </si>
  <si>
    <t>补助对象政策的知晓度</t>
  </si>
  <si>
    <t>补助对象政策的知晓度为100%</t>
  </si>
  <si>
    <t>满意度指标</t>
  </si>
  <si>
    <t>服务对象满意度</t>
  </si>
  <si>
    <t>受助人员满意度</t>
  </si>
  <si>
    <t>&gt;=</t>
  </si>
  <si>
    <t>90</t>
  </si>
  <si>
    <t>反映受助人员对资金发放的满意度</t>
  </si>
  <si>
    <t>确保2026年学校公用经费补助资金能够有效保障学校年初正常运转，不因资金短缺而影响学校正常的教育教学秩序，确保教师培训所需资金得到有效保障。</t>
  </si>
  <si>
    <t>质量指标</t>
  </si>
  <si>
    <t>在校学生数</t>
  </si>
  <si>
    <t>1347</t>
  </si>
  <si>
    <t>人</t>
  </si>
  <si>
    <t>反映得到补助的学生数量</t>
  </si>
  <si>
    <t>补助资金当年到位率</t>
  </si>
  <si>
    <t>反映补助资金当年到位情况</t>
  </si>
  <si>
    <t>部门运转</t>
  </si>
  <si>
    <t>正常运转</t>
  </si>
  <si>
    <t>是/否</t>
  </si>
  <si>
    <t>定性指标</t>
  </si>
  <si>
    <t>反映公用经费补助资金能够有效保障学校年初正常运转，不因资金短缺而影响学校正常的教育教学秩序的情况。</t>
  </si>
  <si>
    <t>学生满意度</t>
  </si>
  <si>
    <t>反映学生对学校履职情况的满意程度</t>
  </si>
  <si>
    <t>家长满意度</t>
  </si>
  <si>
    <t>反映家长对学校履职情况的满意程度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</si>
  <si>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</t>
  </si>
  <si>
    <t>资金到位及时率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</si>
  <si>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</si>
  <si>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食堂运转情况</t>
  </si>
  <si>
    <t>反映食堂运转情况</t>
  </si>
  <si>
    <t>学生及家长对学校食堂满意度</t>
  </si>
  <si>
    <t>反映学生及家长对食堂满意程度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</si>
  <si>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</si>
  <si>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数量指标</t>
  </si>
  <si>
    <t>学校保安人数</t>
  </si>
  <si>
    <t>6</t>
  </si>
  <si>
    <t>2024年安宁市第一批公办学校校园保安服务费</t>
  </si>
  <si>
    <t>反映部门（单位）运转情况。</t>
  </si>
  <si>
    <t>单位保安人员满意度</t>
  </si>
  <si>
    <t>反映部门（单位）保安人员对工资福利发放的满意程度。</t>
  </si>
  <si>
    <t>确保特殊教育学校与随班就读、送教上门学生公用经费足额到位，保障办学与个性化教育需求。</t>
  </si>
  <si>
    <t>1人</t>
  </si>
  <si>
    <t>2026年政策性城乡义务教育特殊教育学生公用经费本级资金，确保特殊教育学校与随班就读、送教上门学生公用经费足额到位，保障办学与个性化教育需求。</t>
  </si>
  <si>
    <t>2026年政策性城乡义务教育公用经费本级资金，确保2026年学校公用经费补助资金能够有效保障学校年初正常运转，不因资金短缺而影响学校正常的教育教学秩序，确保教师培训所需资金得到有效保障。</t>
  </si>
  <si>
    <t>保障学校课后服务正常开展，维持课后服务教学秩序，保障教师课后服务津贴按时到位，及时发放到个人。</t>
  </si>
  <si>
    <t>资金到位率</t>
  </si>
  <si>
    <t>安宁市2023年春季学期课后服务经费</t>
  </si>
  <si>
    <t>可持续影响</t>
  </si>
  <si>
    <t>义务教育巩固率</t>
  </si>
  <si>
    <t>学生及家长满意度</t>
  </si>
  <si>
    <t>95</t>
  </si>
  <si>
    <t>教职工满意度</t>
  </si>
  <si>
    <t>安宁市基层党组织党建工作经费，为基层党组织强功能、抓落实、优服务提供坚实财力支撑 。</t>
  </si>
  <si>
    <t xml:space="preserve">资金到位率
</t>
  </si>
  <si>
    <t>生态效益</t>
  </si>
  <si>
    <t>政策知晓度</t>
  </si>
  <si>
    <t xml:space="preserve">政策知晓度
</t>
  </si>
  <si>
    <t xml:space="preserve">服务对象满意度
</t>
  </si>
  <si>
    <t>2024年义务教育优质均衡发展奖补资金，加快实现县域义务教育优质均衡、城乡一体化，办好人民满意的教育 。</t>
  </si>
  <si>
    <t>2024年义务教育优质均衡发展奖补资金，加快实现县域义务教育优质均衡、城乡一体化，办好人民满意教育 。</t>
  </si>
  <si>
    <t>政策知晓率</t>
  </si>
  <si>
    <t>提高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</si>
  <si>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</si>
  <si>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</si>
  <si>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</si>
  <si>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</si>
  <si>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</si>
  <si>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</si>
  <si>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贯彻党和国家教育方针，实施素质教育，提高教育治疗，按照教育规律和学生身心发展特点开展教育教学工作，寓德育于教育教学之中，提高学生综合素质。</t>
  </si>
  <si>
    <t>根据三定方案归纳。</t>
  </si>
  <si>
    <t>总体绩效目标
（2026-2028年期间）</t>
  </si>
  <si>
    <t>学校全体教职员工将基于安中土壤的价值追求，打造高品质的学校。让“至真致远”的校训精神成为教育行动、“金帆教育”的理想走向高品位的信念追求；构建三位一体的金牌课程；追求以卓越品质为内涵要求的金帆课堂。上下一心、攻坚克难、精诚合作，努力践行“文化立校、人本治校、科研兴校、质量强国”的办学特色。</t>
  </si>
  <si>
    <t>根据部门职责，中长期规划，各级党委，各级政府要求归纳。</t>
  </si>
  <si>
    <t>部门年度目标</t>
  </si>
  <si>
    <t>预算年度（2026年）
绩效目标</t>
  </si>
  <si>
    <t>全面践行“至真致远”校训精神，以常规管理为抓手，以优化课堂教学为中心，通过多种形式，积极探索教育现代化背景下教学管理、课堂教学的新方法、新模式，全面提高教学质量，努力办人民满意的教育。以“义务教育优质均衡发展迎检工作”为契机，促各项工作精细化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</si>
  <si>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</si>
  <si>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</si>
  <si>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</si>
  <si>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</si>
  <si>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</si>
  <si>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</si>
  <si>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</si>
  <si>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</si>
  <si>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</si>
  <si>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</si>
  <si>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学校人员类基本支出</t>
  </si>
  <si>
    <t>校园安全保安服务费</t>
  </si>
  <si>
    <t>校园保安服务费</t>
  </si>
  <si>
    <t>困难补助金</t>
  </si>
  <si>
    <t>家庭困难学生困难补助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</si>
  <si>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</si>
  <si>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</si>
  <si>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</si>
  <si>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</si>
  <si>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</si>
  <si>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工资福利发放行政人数</t>
  </si>
  <si>
    <t>实际发放人数/应发放人数×指标分值</t>
  </si>
  <si>
    <t>反映部门（单位）实际发放工资人员数量。工资福利包括：行政人员工资、社会保险、住房公积金、职业年金等。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</si>
  <si>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</si>
  <si>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工资福利发放事业人数</t>
  </si>
  <si>
    <t>反映部门（单位）实际发放事业编制人员数量。工资福利包括：事业人员工资、社会保险、住房公积金、职业年金等。</t>
  </si>
  <si>
    <t>社会效益指标</t>
  </si>
  <si>
    <t>部门全年正常运转，得分，反之，不得分。</t>
  </si>
  <si>
    <t>指标值数据来源：部门年度工作总结及相关考核情况</t>
  </si>
  <si>
    <t>服务对象满意度指标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</si>
  <si>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</si>
  <si>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</si>
  <si>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</si>
  <si>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指标值数据来源：调查问卷</t>
  </si>
  <si>
    <t>社会公众满意度</t>
  </si>
  <si>
    <t>① 满意度≥90%，得满分；② 满意度介于60%（含）至90%（不含）之间，满意度×指标分值；之间，满意度×指标分值；③ 满意度＜60%，不得分。</t>
  </si>
  <si>
    <t>反映社会公众对部门（单位）履职情况的满意程度。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</si>
  <si>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</si>
  <si>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</si>
  <si>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</si>
  <si>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</si>
  <si>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</si>
  <si>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</si>
  <si>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</si>
  <si>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</si>
  <si>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</si>
  <si>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</si>
  <si>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</si>
  <si>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</si>
  <si>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</si>
  <si>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</si>
  <si>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</si>
  <si>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</si>
  <si>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</si>
  <si>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</si>
  <si>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</si>
  <si>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大宗食品采购</t>
  </si>
  <si>
    <t>农副食品，动、植物油制品</t>
  </si>
  <si>
    <t>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</si>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</sst>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47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2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sz val="12"/>
      <name val="宋体"/>
      <charset val="134"/>
    </font>
    <font>
      <sz val="22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36" applyNumberFormat="0" applyAlignment="0" applyProtection="0">
      <alignment vertical="center"/>
    </xf>
    <xf numFmtId="0" fontId="38" fillId="5" borderId="37" applyNumberFormat="0" applyAlignment="0" applyProtection="0">
      <alignment vertical="center"/>
    </xf>
    <xf numFmtId="0" fontId="39" fillId="5" borderId="36" applyNumberFormat="0" applyAlignment="0" applyProtection="0">
      <alignment vertical="center"/>
    </xf>
    <xf numFmtId="0" fontId="40" fillId="6" borderId="38" applyNumberFormat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7" fillId="0" borderId="0"/>
    <xf numFmtId="0" fontId="7" fillId="0" borderId="0"/>
    <xf numFmtId="180" fontId="10" fillId="0" borderId="6">
      <alignment horizontal="right" vertical="center"/>
    </xf>
    <xf numFmtId="0" fontId="7" fillId="0" borderId="0"/>
    <xf numFmtId="181" fontId="10" fillId="0" borderId="6">
      <alignment horizontal="right" vertical="center"/>
    </xf>
    <xf numFmtId="49" fontId="10" fillId="0" borderId="6">
      <alignment horizontal="left" vertical="center" wrapText="1"/>
    </xf>
  </cellStyleXfs>
  <cellXfs count="35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81" fontId="6" fillId="0" borderId="6" xfId="60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81" fontId="6" fillId="0" borderId="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81" fontId="6" fillId="0" borderId="4" xfId="0" applyNumberFormat="1" applyFont="1" applyFill="1" applyBorder="1" applyAlignment="1">
      <alignment horizontal="right" vertical="center"/>
    </xf>
    <xf numFmtId="0" fontId="7" fillId="0" borderId="0" xfId="59" applyFont="1" applyFill="1" applyAlignment="1">
      <alignment vertical="center"/>
    </xf>
    <xf numFmtId="0" fontId="7" fillId="0" borderId="0" xfId="59" applyFill="1" applyAlignment="1">
      <alignment vertical="center"/>
    </xf>
    <xf numFmtId="0" fontId="8" fillId="0" borderId="0" xfId="59" applyNumberFormat="1" applyFont="1" applyFill="1" applyBorder="1" applyAlignment="1" applyProtection="1">
      <alignment horizontal="right" vertical="center"/>
    </xf>
    <xf numFmtId="0" fontId="9" fillId="0" borderId="0" xfId="59" applyNumberFormat="1" applyFont="1" applyFill="1" applyBorder="1" applyAlignment="1" applyProtection="1">
      <alignment horizontal="center" vertical="center"/>
    </xf>
    <xf numFmtId="0" fontId="8" fillId="0" borderId="0" xfId="59" applyNumberFormat="1" applyFont="1" applyFill="1" applyBorder="1" applyAlignment="1" applyProtection="1">
      <alignment horizontal="left" vertical="center"/>
    </xf>
    <xf numFmtId="0" fontId="8" fillId="0" borderId="9" xfId="51" applyFont="1" applyFill="1" applyBorder="1" applyAlignment="1">
      <alignment horizontal="center" vertical="center" wrapText="1"/>
    </xf>
    <xf numFmtId="0" fontId="8" fillId="0" borderId="10" xfId="51" applyFont="1" applyFill="1" applyBorder="1" applyAlignment="1">
      <alignment horizontal="center" vertical="center" wrapText="1"/>
    </xf>
    <xf numFmtId="0" fontId="8" fillId="0" borderId="11" xfId="51" applyFont="1" applyFill="1" applyBorder="1" applyAlignment="1">
      <alignment horizontal="center" vertical="center" wrapText="1"/>
    </xf>
    <xf numFmtId="0" fontId="8" fillId="0" borderId="12" xfId="51" applyFont="1" applyFill="1" applyBorder="1" applyAlignment="1">
      <alignment horizontal="center" vertical="center" wrapText="1"/>
    </xf>
    <xf numFmtId="0" fontId="8" fillId="0" borderId="13" xfId="5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 wrapText="1"/>
    </xf>
    <xf numFmtId="0" fontId="7" fillId="0" borderId="10" xfId="59" applyFont="1" applyFill="1" applyBorder="1" applyAlignment="1">
      <alignment horizontal="center" vertical="center"/>
    </xf>
    <xf numFmtId="0" fontId="7" fillId="0" borderId="11" xfId="59" applyFont="1" applyFill="1" applyBorder="1" applyAlignment="1">
      <alignment horizontal="center" vertical="center"/>
    </xf>
    <xf numFmtId="0" fontId="7" fillId="0" borderId="12" xfId="59" applyFont="1" applyFill="1" applyBorder="1" applyAlignment="1">
      <alignment horizontal="center" vertical="center"/>
    </xf>
    <xf numFmtId="0" fontId="8" fillId="0" borderId="8" xfId="51" applyFont="1" applyFill="1" applyBorder="1" applyAlignment="1">
      <alignment vertical="center" wrapText="1"/>
    </xf>
    <xf numFmtId="0" fontId="7" fillId="0" borderId="8" xfId="59" applyFont="1" applyFill="1" applyBorder="1" applyAlignment="1">
      <alignment vertical="center"/>
    </xf>
    <xf numFmtId="0" fontId="8" fillId="0" borderId="8" xfId="51" applyFont="1" applyFill="1" applyBorder="1" applyAlignment="1">
      <alignment horizontal="left" vertical="center" wrapText="1" indent="1"/>
    </xf>
    <xf numFmtId="0" fontId="7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7" fillId="0" borderId="0" xfId="53" applyFont="1" applyFill="1" applyBorder="1" applyAlignment="1" applyProtection="1">
      <alignment horizontal="left" vertical="center"/>
      <protection locked="0"/>
    </xf>
    <xf numFmtId="0" fontId="7" fillId="0" borderId="0" xfId="53" applyFont="1" applyFill="1" applyBorder="1" applyAlignment="1" applyProtection="1">
      <alignment vertical="top"/>
      <protection locked="0"/>
    </xf>
    <xf numFmtId="0" fontId="4" fillId="0" borderId="6" xfId="53" applyFont="1" applyFill="1" applyBorder="1" applyAlignment="1" applyProtection="1">
      <alignment horizontal="center" vertical="center" wrapText="1"/>
    </xf>
    <xf numFmtId="0" fontId="4" fillId="0" borderId="6" xfId="53" applyFont="1" applyFill="1" applyBorder="1" applyAlignment="1" applyProtection="1">
      <alignment horizontal="center" vertical="center"/>
      <protection locked="0"/>
    </xf>
    <xf numFmtId="0" fontId="5" fillId="0" borderId="6" xfId="53" applyFont="1" applyFill="1" applyBorder="1" applyAlignment="1" applyProtection="1">
      <alignment horizontal="center" vertical="center"/>
      <protection locked="0"/>
    </xf>
    <xf numFmtId="0" fontId="5" fillId="0" borderId="6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11" fillId="0" borderId="6" xfId="53" applyFont="1" applyFill="1" applyBorder="1" applyAlignment="1" applyProtection="1">
      <alignment horizontal="center" vertical="center"/>
      <protection locked="0"/>
    </xf>
    <xf numFmtId="0" fontId="11" fillId="0" borderId="6" xfId="53" applyFont="1" applyFill="1" applyBorder="1" applyAlignment="1" applyProtection="1">
      <alignment horizontal="center" vertical="center" wrapText="1"/>
    </xf>
    <xf numFmtId="0" fontId="4" fillId="0" borderId="6" xfId="53" applyFont="1" applyFill="1" applyBorder="1" applyAlignment="1" applyProtection="1">
      <alignment horizontal="left" vertical="center" wrapText="1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11" fillId="0" borderId="6" xfId="53" applyFont="1" applyFill="1" applyBorder="1" applyAlignment="1" applyProtection="1">
      <alignment horizontal="left" vertical="center" wrapText="1"/>
      <protection locked="0"/>
    </xf>
    <xf numFmtId="0" fontId="11" fillId="0" borderId="6" xfId="53" applyFont="1" applyFill="1" applyBorder="1" applyAlignment="1" applyProtection="1">
      <alignment horizontal="left" vertical="center" wrapText="1"/>
    </xf>
    <xf numFmtId="0" fontId="13" fillId="0" borderId="0" xfId="53" applyFont="1" applyFill="1" applyBorder="1" applyAlignment="1" applyProtection="1">
      <alignment vertical="top"/>
      <protection locked="0"/>
    </xf>
    <xf numFmtId="0" fontId="7" fillId="0" borderId="0" xfId="53" applyFont="1" applyFill="1" applyBorder="1" applyAlignment="1" applyProtection="1"/>
    <xf numFmtId="0" fontId="14" fillId="0" borderId="0" xfId="0" applyFont="1" applyFill="1" applyAlignment="1">
      <alignment vertical="center"/>
    </xf>
    <xf numFmtId="0" fontId="4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right" vertical="center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>
      <alignment vertical="center" wrapText="1"/>
    </xf>
    <xf numFmtId="0" fontId="13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center" vertical="center"/>
    </xf>
    <xf numFmtId="0" fontId="4" fillId="0" borderId="5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7" fillId="0" borderId="14" xfId="53" applyFont="1" applyFill="1" applyBorder="1" applyAlignment="1" applyProtection="1">
      <alignment horizontal="center" vertical="center"/>
    </xf>
    <xf numFmtId="0" fontId="7" fillId="0" borderId="2" xfId="53" applyFont="1" applyFill="1" applyBorder="1" applyAlignment="1" applyProtection="1">
      <alignment horizontal="center" vertical="center"/>
    </xf>
    <xf numFmtId="0" fontId="4" fillId="0" borderId="6" xfId="53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vertical="center" readingOrder="1"/>
      <protection locked="0"/>
    </xf>
    <xf numFmtId="0" fontId="7" fillId="0" borderId="16" xfId="0" applyFont="1" applyFill="1" applyBorder="1" applyAlignment="1" applyProtection="1">
      <alignment vertical="center" readingOrder="1"/>
      <protection locked="0"/>
    </xf>
    <xf numFmtId="0" fontId="7" fillId="0" borderId="17" xfId="0" applyFont="1" applyFill="1" applyBorder="1" applyAlignment="1" applyProtection="1">
      <alignment vertical="center" readingOrder="1"/>
      <protection locked="0"/>
    </xf>
    <xf numFmtId="0" fontId="7" fillId="0" borderId="6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7" xfId="53" applyFont="1" applyFill="1" applyBorder="1" applyAlignment="1" applyProtection="1">
      <alignment vertical="center" wrapText="1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7" fillId="0" borderId="18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4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7" fillId="0" borderId="0" xfId="53" applyFont="1" applyFill="1" applyBorder="1" applyAlignment="1" applyProtection="1">
      <alignment wrapText="1"/>
    </xf>
    <xf numFmtId="0" fontId="11" fillId="0" borderId="0" xfId="53" applyFont="1" applyFill="1" applyBorder="1" applyAlignment="1" applyProtection="1">
      <alignment horizontal="right" vertical="center" wrapText="1"/>
      <protection locked="0"/>
    </xf>
    <xf numFmtId="0" fontId="11" fillId="0" borderId="0" xfId="53" applyFont="1" applyFill="1" applyBorder="1" applyAlignment="1" applyProtection="1">
      <alignment horizontal="right" vertical="center" wrapText="1"/>
    </xf>
    <xf numFmtId="0" fontId="3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7" fillId="0" borderId="0" xfId="53" applyFont="1" applyFill="1" applyBorder="1" applyAlignment="1" applyProtection="1">
      <alignment vertical="top" wrapText="1"/>
      <protection locked="0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7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182" fontId="7" fillId="0" borderId="8" xfId="53" applyNumberFormat="1" applyFont="1" applyFill="1" applyBorder="1" applyAlignment="1" applyProtection="1"/>
    <xf numFmtId="182" fontId="7" fillId="0" borderId="8" xfId="53" applyNumberFormat="1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4" fillId="0" borderId="19" xfId="53" applyFont="1" applyFill="1" applyBorder="1" applyAlignment="1" applyProtection="1">
      <alignment horizontal="center" vertical="center" wrapText="1"/>
    </xf>
    <xf numFmtId="0" fontId="4" fillId="0" borderId="20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0" fontId="4" fillId="0" borderId="21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center" vertical="center" wrapText="1"/>
    </xf>
    <xf numFmtId="0" fontId="7" fillId="0" borderId="21" xfId="53" applyFont="1" applyFill="1" applyBorder="1" applyAlignment="1" applyProtection="1">
      <alignment horizontal="center" vertical="center" wrapText="1"/>
      <protection locked="0"/>
    </xf>
    <xf numFmtId="0" fontId="4" fillId="0" borderId="22" xfId="53" applyFont="1" applyFill="1" applyBorder="1" applyAlignment="1" applyProtection="1">
      <alignment horizontal="center" vertical="center" wrapText="1"/>
    </xf>
    <xf numFmtId="0" fontId="7" fillId="0" borderId="22" xfId="53" applyFont="1" applyFill="1" applyBorder="1" applyAlignment="1" applyProtection="1">
      <alignment horizontal="center" vertical="center" wrapText="1"/>
      <protection locked="0"/>
    </xf>
    <xf numFmtId="0" fontId="4" fillId="0" borderId="23" xfId="53" applyFont="1" applyFill="1" applyBorder="1" applyAlignment="1" applyProtection="1">
      <alignment horizontal="center" vertical="center" wrapText="1"/>
    </xf>
    <xf numFmtId="0" fontId="4" fillId="0" borderId="23" xfId="53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left" vertical="center" wrapText="1"/>
    </xf>
    <xf numFmtId="0" fontId="7" fillId="0" borderId="23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right" vertical="center"/>
    </xf>
    <xf numFmtId="182" fontId="4" fillId="0" borderId="23" xfId="53" applyNumberFormat="1" applyFont="1" applyFill="1" applyBorder="1" applyAlignment="1" applyProtection="1">
      <alignment horizontal="right" vertical="center"/>
      <protection locked="0"/>
    </xf>
    <xf numFmtId="0" fontId="7" fillId="0" borderId="0" xfId="53" applyFont="1" applyFill="1" applyAlignment="1" applyProtection="1">
      <alignment horizontal="left" vertical="top"/>
      <protection locked="0"/>
    </xf>
    <xf numFmtId="49" fontId="7" fillId="0" borderId="0" xfId="53" applyNumberFormat="1" applyFont="1" applyFill="1" applyBorder="1" applyAlignment="1" applyProtection="1"/>
    <xf numFmtId="49" fontId="15" fillId="0" borderId="0" xfId="53" applyNumberFormat="1" applyFont="1" applyFill="1" applyBorder="1" applyAlignment="1" applyProtection="1"/>
    <xf numFmtId="0" fontId="15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/>
    </xf>
    <xf numFmtId="49" fontId="4" fillId="0" borderId="5" xfId="53" applyNumberFormat="1" applyFont="1" applyFill="1" applyBorder="1" applyAlignment="1" applyProtection="1">
      <alignment horizontal="center" vertical="center" wrapText="1"/>
    </xf>
    <xf numFmtId="49" fontId="4" fillId="0" borderId="6" xfId="53" applyNumberFormat="1" applyFont="1" applyFill="1" applyBorder="1" applyAlignment="1" applyProtection="1">
      <alignment horizontal="center" vertical="center"/>
    </xf>
    <xf numFmtId="183" fontId="4" fillId="0" borderId="6" xfId="53" applyNumberFormat="1" applyFont="1" applyFill="1" applyBorder="1" applyAlignment="1" applyProtection="1">
      <alignment horizontal="right" vertical="center"/>
    </xf>
    <xf numFmtId="183" fontId="4" fillId="0" borderId="6" xfId="53" applyNumberFormat="1" applyFont="1" applyFill="1" applyBorder="1" applyAlignment="1" applyProtection="1">
      <alignment horizontal="left" vertical="center" wrapText="1"/>
    </xf>
    <xf numFmtId="0" fontId="7" fillId="0" borderId="3" xfId="53" applyFont="1" applyFill="1" applyBorder="1" applyAlignment="1" applyProtection="1">
      <alignment horizontal="center" vertical="center"/>
    </xf>
    <xf numFmtId="0" fontId="7" fillId="0" borderId="4" xfId="53" applyFont="1" applyFill="1" applyBorder="1" applyAlignment="1" applyProtection="1">
      <alignment horizontal="center" vertical="center"/>
    </xf>
    <xf numFmtId="49" fontId="16" fillId="0" borderId="0" xfId="53" applyNumberFormat="1" applyFont="1" applyFill="1" applyBorder="1" applyAlignment="1" applyProtection="1"/>
    <xf numFmtId="49" fontId="7" fillId="0" borderId="0" xfId="53" applyNumberFormat="1" applyFont="1" applyFill="1" applyBorder="1" applyAlignment="1" applyProtection="1">
      <alignment horizontal="left" vertical="top"/>
    </xf>
    <xf numFmtId="0" fontId="4" fillId="0" borderId="6" xfId="53" applyNumberFormat="1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wrapText="1"/>
    </xf>
    <xf numFmtId="0" fontId="4" fillId="2" borderId="0" xfId="53" applyFont="1" applyFill="1" applyBorder="1" applyAlignment="1" applyProtection="1">
      <alignment horizontal="left" vertical="center" wrapText="1"/>
    </xf>
    <xf numFmtId="0" fontId="17" fillId="2" borderId="0" xfId="53" applyFont="1" applyFill="1" applyBorder="1" applyAlignment="1" applyProtection="1">
      <alignment horizontal="center" vertical="center" wrapText="1"/>
    </xf>
    <xf numFmtId="0" fontId="11" fillId="2" borderId="0" xfId="53" applyFont="1" applyFill="1" applyBorder="1" applyAlignment="1" applyProtection="1">
      <alignment horizontal="right" wrapText="1"/>
    </xf>
    <xf numFmtId="0" fontId="18" fillId="0" borderId="0" xfId="53" applyFont="1" applyFill="1" applyBorder="1" applyAlignment="1" applyProtection="1">
      <alignment horizontal="center" vertical="center"/>
    </xf>
    <xf numFmtId="0" fontId="4" fillId="2" borderId="6" xfId="53" applyFont="1" applyFill="1" applyBorder="1" applyAlignment="1" applyProtection="1">
      <alignment horizontal="center" vertical="center" wrapText="1"/>
    </xf>
    <xf numFmtId="0" fontId="4" fillId="2" borderId="2" xfId="53" applyFont="1" applyFill="1" applyBorder="1" applyAlignment="1" applyProtection="1">
      <alignment horizontal="left" vertical="center" wrapText="1"/>
    </xf>
    <xf numFmtId="0" fontId="19" fillId="2" borderId="3" xfId="53" applyFont="1" applyFill="1" applyBorder="1" applyAlignment="1" applyProtection="1">
      <alignment horizontal="left" vertical="center" wrapText="1"/>
    </xf>
    <xf numFmtId="0" fontId="19" fillId="2" borderId="4" xfId="53" applyFont="1" applyFill="1" applyBorder="1" applyAlignment="1" applyProtection="1">
      <alignment horizontal="left" vertical="center" wrapText="1"/>
    </xf>
    <xf numFmtId="49" fontId="4" fillId="0" borderId="6" xfId="53" applyNumberFormat="1" applyFont="1" applyFill="1" applyBorder="1" applyAlignment="1" applyProtection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left" vertical="center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49" fontId="4" fillId="0" borderId="6" xfId="53" applyNumberFormat="1" applyFont="1" applyFill="1" applyBorder="1" applyAlignment="1" applyProtection="1">
      <alignment vertical="center" wrapText="1"/>
    </xf>
    <xf numFmtId="0" fontId="4" fillId="0" borderId="5" xfId="53" applyFont="1" applyFill="1" applyBorder="1" applyAlignment="1" applyProtection="1">
      <alignment horizontal="center" vertical="center" wrapText="1"/>
    </xf>
    <xf numFmtId="49" fontId="4" fillId="0" borderId="14" xfId="53" applyNumberFormat="1" applyFont="1" applyFill="1" applyBorder="1" applyAlignment="1" applyProtection="1">
      <alignment horizontal="left" vertical="center" wrapText="1"/>
    </xf>
    <xf numFmtId="49" fontId="4" fillId="0" borderId="20" xfId="53" applyNumberFormat="1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left" vertical="center" wrapText="1"/>
    </xf>
    <xf numFmtId="49" fontId="4" fillId="0" borderId="1" xfId="53" applyNumberFormat="1" applyFont="1" applyFill="1" applyBorder="1" applyAlignment="1" applyProtection="1">
      <alignment vertical="center" wrapText="1"/>
    </xf>
    <xf numFmtId="49" fontId="4" fillId="0" borderId="8" xfId="53" applyNumberFormat="1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vertical="center" wrapText="1"/>
    </xf>
    <xf numFmtId="0" fontId="19" fillId="0" borderId="8" xfId="53" applyFont="1" applyFill="1" applyBorder="1" applyAlignment="1" applyProtection="1">
      <alignment horizontal="left" vertical="center" wrapText="1"/>
    </xf>
    <xf numFmtId="0" fontId="7" fillId="0" borderId="8" xfId="53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4" fillId="0" borderId="24" xfId="53" applyNumberFormat="1" applyFont="1" applyFill="1" applyBorder="1" applyAlignment="1" applyProtection="1">
      <alignment horizontal="center" vertical="center" wrapText="1"/>
    </xf>
    <xf numFmtId="49" fontId="4" fillId="0" borderId="21" xfId="53" applyNumberFormat="1" applyFont="1" applyFill="1" applyBorder="1" applyAlignment="1" applyProtection="1">
      <alignment horizontal="center" vertical="center" wrapText="1"/>
    </xf>
    <xf numFmtId="49" fontId="4" fillId="0" borderId="0" xfId="53" applyNumberFormat="1" applyFont="1" applyFill="1" applyAlignment="1" applyProtection="1">
      <alignment horizontal="center" vertical="center" wrapText="1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wrapText="1"/>
    </xf>
    <xf numFmtId="182" fontId="4" fillId="0" borderId="7" xfId="53" applyNumberFormat="1" applyFont="1" applyFill="1" applyBorder="1" applyAlignment="1" applyProtection="1">
      <alignment vertical="center" wrapText="1"/>
    </xf>
    <xf numFmtId="0" fontId="4" fillId="0" borderId="4" xfId="53" applyFont="1" applyFill="1" applyBorder="1" applyAlignment="1" applyProtection="1">
      <alignment wrapText="1"/>
    </xf>
    <xf numFmtId="182" fontId="4" fillId="0" borderId="6" xfId="53" applyNumberFormat="1" applyFont="1" applyFill="1" applyBorder="1" applyAlignment="1" applyProtection="1">
      <alignment vertical="center" wrapText="1"/>
    </xf>
    <xf numFmtId="49" fontId="4" fillId="0" borderId="0" xfId="53" applyNumberFormat="1" applyFont="1" applyFill="1" applyBorder="1" applyAlignment="1" applyProtection="1">
      <alignment horizontal="center" vertical="center" wrapText="1"/>
    </xf>
    <xf numFmtId="0" fontId="4" fillId="0" borderId="19" xfId="53" applyFont="1" applyFill="1" applyBorder="1" applyAlignment="1" applyProtection="1">
      <alignment wrapText="1"/>
    </xf>
    <xf numFmtId="182" fontId="4" fillId="0" borderId="1" xfId="53" applyNumberFormat="1" applyFont="1" applyFill="1" applyBorder="1" applyAlignment="1" applyProtection="1">
      <alignment vertical="center" wrapText="1"/>
    </xf>
    <xf numFmtId="182" fontId="4" fillId="0" borderId="9" xfId="53" applyNumberFormat="1" applyFont="1" applyFill="1" applyBorder="1" applyAlignment="1" applyProtection="1">
      <alignment horizontal="right" vertical="center" wrapText="1"/>
      <protection locked="0"/>
    </xf>
    <xf numFmtId="182" fontId="4" fillId="0" borderId="8" xfId="53" applyNumberFormat="1" applyFont="1" applyFill="1" applyBorder="1" applyAlignment="1" applyProtection="1">
      <alignment vertical="center" wrapText="1"/>
    </xf>
    <xf numFmtId="49" fontId="4" fillId="0" borderId="25" xfId="53" applyNumberFormat="1" applyFont="1" applyFill="1" applyBorder="1" applyAlignment="1" applyProtection="1">
      <alignment horizontal="center" vertical="center" wrapText="1"/>
    </xf>
    <xf numFmtId="182" fontId="4" fillId="0" borderId="25" xfId="53" applyNumberFormat="1" applyFont="1" applyFill="1" applyBorder="1" applyAlignment="1" applyProtection="1">
      <alignment vertical="center" wrapText="1"/>
    </xf>
    <xf numFmtId="182" fontId="4" fillId="0" borderId="25" xfId="53" applyNumberFormat="1" applyFont="1" applyFill="1" applyBorder="1" applyAlignment="1" applyProtection="1">
      <alignment horizontal="right" vertical="center" wrapText="1"/>
      <protection locked="0"/>
    </xf>
    <xf numFmtId="0" fontId="19" fillId="0" borderId="14" xfId="53" applyFont="1" applyFill="1" applyBorder="1" applyAlignment="1" applyProtection="1">
      <alignment horizontal="left" vertical="center" wrapText="1"/>
    </xf>
    <xf numFmtId="0" fontId="19" fillId="0" borderId="20" xfId="53" applyFont="1" applyFill="1" applyBorder="1" applyAlignment="1" applyProtection="1">
      <alignment horizontal="left" vertical="center" wrapText="1"/>
    </xf>
    <xf numFmtId="0" fontId="19" fillId="0" borderId="19" xfId="53" applyFont="1" applyFill="1" applyBorder="1" applyAlignment="1" applyProtection="1">
      <alignment horizontal="left" vertical="center" wrapText="1"/>
    </xf>
    <xf numFmtId="49" fontId="4" fillId="0" borderId="14" xfId="53" applyNumberFormat="1" applyFont="1" applyFill="1" applyBorder="1" applyAlignment="1" applyProtection="1">
      <alignment horizontal="center" vertical="center" wrapText="1"/>
    </xf>
    <xf numFmtId="49" fontId="4" fillId="0" borderId="19" xfId="53" applyNumberFormat="1" applyFont="1" applyFill="1" applyBorder="1" applyAlignment="1" applyProtection="1">
      <alignment horizontal="center" vertical="center" wrapText="1"/>
    </xf>
    <xf numFmtId="49" fontId="4" fillId="0" borderId="6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53" applyFont="1" applyFill="1" applyBorder="1" applyAlignment="1" applyProtection="1">
      <alignment horizontal="center" vertical="center" wrapText="1"/>
    </xf>
    <xf numFmtId="0" fontId="4" fillId="0" borderId="26" xfId="53" applyFont="1" applyFill="1" applyBorder="1" applyAlignment="1" applyProtection="1">
      <alignment vertical="center" wrapText="1"/>
      <protection locked="0"/>
    </xf>
    <xf numFmtId="0" fontId="4" fillId="0" borderId="27" xfId="53" applyFont="1" applyFill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 applyProtection="1">
      <alignment horizontal="center" vertical="center" wrapText="1"/>
      <protection locked="0"/>
    </xf>
    <xf numFmtId="0" fontId="4" fillId="0" borderId="25" xfId="53" applyFont="1" applyFill="1" applyBorder="1" applyAlignment="1" applyProtection="1">
      <alignment vertical="center" wrapText="1"/>
      <protection locked="0"/>
    </xf>
    <xf numFmtId="0" fontId="4" fillId="0" borderId="28" xfId="5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49" fontId="20" fillId="0" borderId="6" xfId="61" applyFont="1">
      <alignment horizontal="left" vertical="center" wrapText="1"/>
    </xf>
    <xf numFmtId="49" fontId="4" fillId="0" borderId="0" xfId="53" applyNumberFormat="1" applyFont="1" applyFill="1" applyBorder="1" applyAlignment="1" applyProtection="1"/>
    <xf numFmtId="0" fontId="11" fillId="0" borderId="0" xfId="53" applyFont="1" applyFill="1" applyBorder="1" applyAlignment="1" applyProtection="1">
      <alignment horizontal="left" vertical="center"/>
      <protection locked="0"/>
    </xf>
    <xf numFmtId="0" fontId="5" fillId="0" borderId="0" xfId="53" applyFont="1" applyFill="1" applyBorder="1" applyAlignment="1" applyProtection="1">
      <alignment horizontal="left" vertical="center"/>
    </xf>
    <xf numFmtId="0" fontId="7" fillId="0" borderId="10" xfId="53" applyFont="1" applyFill="1" applyBorder="1" applyAlignment="1" applyProtection="1">
      <alignment horizontal="center" vertical="center" wrapText="1"/>
    </xf>
    <xf numFmtId="0" fontId="8" fillId="0" borderId="8" xfId="55" applyFont="1" applyFill="1" applyBorder="1" applyAlignment="1" applyProtection="1">
      <alignment horizontal="center" vertical="center" wrapText="1"/>
      <protection locked="0"/>
    </xf>
    <xf numFmtId="182" fontId="7" fillId="0" borderId="29" xfId="53" applyNumberFormat="1" applyFont="1" applyFill="1" applyBorder="1" applyAlignment="1" applyProtection="1">
      <alignment horizontal="right" vertical="center" wrapText="1"/>
    </xf>
    <xf numFmtId="182" fontId="7" fillId="0" borderId="7" xfId="53" applyNumberFormat="1" applyFont="1" applyFill="1" applyBorder="1" applyAlignment="1" applyProtection="1">
      <alignment horizontal="right" vertical="center" wrapText="1"/>
    </xf>
    <xf numFmtId="182" fontId="7" fillId="0" borderId="18" xfId="53" applyNumberFormat="1" applyFont="1" applyFill="1" applyBorder="1" applyAlignment="1" applyProtection="1">
      <alignment horizontal="right" vertical="center" wrapText="1"/>
    </xf>
    <xf numFmtId="182" fontId="7" fillId="0" borderId="8" xfId="53" applyNumberFormat="1" applyFont="1" applyFill="1" applyBorder="1" applyAlignment="1" applyProtection="1">
      <alignment horizontal="right" vertical="center" wrapText="1"/>
    </xf>
    <xf numFmtId="0" fontId="7" fillId="0" borderId="2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left" vertical="center"/>
    </xf>
    <xf numFmtId="0" fontId="7" fillId="0" borderId="4" xfId="53" applyFont="1" applyFill="1" applyBorder="1" applyAlignment="1" applyProtection="1">
      <alignment horizontal="left" vertical="center"/>
    </xf>
    <xf numFmtId="182" fontId="7" fillId="0" borderId="6" xfId="5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left" vertical="center" wrapText="1"/>
    </xf>
    <xf numFmtId="0" fontId="4" fillId="0" borderId="0" xfId="53" applyFont="1" applyFill="1" applyAlignment="1" applyProtection="1">
      <alignment horizontal="left" vertical="center"/>
      <protection locked="0"/>
    </xf>
    <xf numFmtId="0" fontId="4" fillId="0" borderId="9" xfId="53" applyFont="1" applyFill="1" applyBorder="1" applyAlignment="1" applyProtection="1">
      <alignment horizontal="center" vertical="center" wrapText="1"/>
    </xf>
    <xf numFmtId="0" fontId="7" fillId="0" borderId="9" xfId="53" applyFont="1" applyFill="1" applyBorder="1" applyAlignment="1" applyProtection="1">
      <alignment horizontal="center" vertical="center" wrapText="1"/>
    </xf>
    <xf numFmtId="0" fontId="4" fillId="0" borderId="13" xfId="53" applyFont="1" applyFill="1" applyBorder="1" applyAlignment="1" applyProtection="1">
      <alignment horizontal="center" vertical="center" wrapText="1"/>
    </xf>
    <xf numFmtId="0" fontId="7" fillId="0" borderId="13" xfId="53" applyFont="1" applyFill="1" applyBorder="1" applyAlignment="1" applyProtection="1">
      <alignment horizontal="center" vertical="center" wrapText="1"/>
    </xf>
    <xf numFmtId="0" fontId="4" fillId="0" borderId="8" xfId="53" applyNumberFormat="1" applyFont="1" applyFill="1" applyBorder="1" applyAlignment="1" applyProtection="1">
      <alignment horizontal="center" vertical="center" wrapText="1"/>
    </xf>
    <xf numFmtId="0" fontId="7" fillId="0" borderId="10" xfId="53" applyFont="1" applyFill="1" applyBorder="1" applyAlignment="1" applyProtection="1"/>
    <xf numFmtId="182" fontId="4" fillId="0" borderId="8" xfId="53" applyNumberFormat="1" applyFont="1" applyFill="1" applyBorder="1" applyAlignment="1" applyProtection="1">
      <alignment horizontal="right" vertical="center" wrapText="1"/>
    </xf>
    <xf numFmtId="49" fontId="4" fillId="0" borderId="10" xfId="53" applyNumberFormat="1" applyFont="1" applyFill="1" applyBorder="1" applyAlignment="1" applyProtection="1">
      <alignment horizontal="center" vertical="center" wrapText="1"/>
    </xf>
    <xf numFmtId="49" fontId="4" fillId="0" borderId="11" xfId="53" applyNumberFormat="1" applyFont="1" applyFill="1" applyBorder="1" applyAlignment="1" applyProtection="1">
      <alignment horizontal="center" vertical="center" wrapText="1"/>
    </xf>
    <xf numFmtId="49" fontId="4" fillId="0" borderId="12" xfId="53" applyNumberFormat="1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center"/>
    </xf>
    <xf numFmtId="0" fontId="21" fillId="0" borderId="0" xfId="53" applyFont="1" applyFill="1" applyBorder="1" applyAlignment="1" applyProtection="1">
      <alignment horizontal="center" wrapText="1"/>
    </xf>
    <xf numFmtId="0" fontId="21" fillId="0" borderId="0" xfId="53" applyFont="1" applyFill="1" applyBorder="1" applyAlignment="1" applyProtection="1">
      <alignment wrapText="1"/>
    </xf>
    <xf numFmtId="0" fontId="21" fillId="0" borderId="0" xfId="53" applyFont="1" applyFill="1" applyBorder="1" applyAlignment="1" applyProtection="1"/>
    <xf numFmtId="0" fontId="7" fillId="0" borderId="0" xfId="53" applyFont="1" applyFill="1" applyBorder="1" applyAlignment="1" applyProtection="1">
      <alignment horizontal="left" wrapText="1"/>
    </xf>
    <xf numFmtId="0" fontId="7" fillId="0" borderId="0" xfId="53" applyFont="1" applyFill="1" applyBorder="1" applyAlignment="1" applyProtection="1">
      <alignment horizontal="center" wrapText="1"/>
    </xf>
    <xf numFmtId="0" fontId="22" fillId="0" borderId="0" xfId="53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right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7" fillId="0" borderId="26" xfId="53" applyFont="1" applyFill="1" applyBorder="1" applyAlignment="1" applyProtection="1">
      <alignment horizontal="center" vertical="center" wrapText="1"/>
    </xf>
    <xf numFmtId="0" fontId="7" fillId="0" borderId="27" xfId="53" applyFont="1" applyFill="1" applyBorder="1" applyAlignment="1" applyProtection="1">
      <alignment horizontal="center" vertical="center" wrapText="1"/>
    </xf>
    <xf numFmtId="0" fontId="7" fillId="0" borderId="6" xfId="53" applyFont="1" applyFill="1" applyBorder="1" applyAlignment="1" applyProtection="1">
      <alignment horizontal="center" vertical="center" wrapText="1"/>
    </xf>
    <xf numFmtId="182" fontId="7" fillId="0" borderId="8" xfId="53" applyNumberFormat="1" applyFont="1" applyFill="1" applyBorder="1" applyAlignment="1" applyProtection="1">
      <alignment horizontal="right" vertical="center"/>
    </xf>
    <xf numFmtId="182" fontId="4" fillId="0" borderId="29" xfId="53" applyNumberFormat="1" applyFont="1" applyFill="1" applyBorder="1" applyAlignment="1" applyProtection="1">
      <alignment horizontal="right" vertical="center"/>
    </xf>
    <xf numFmtId="182" fontId="4" fillId="0" borderId="6" xfId="53" applyNumberFormat="1" applyFont="1" applyFill="1" applyBorder="1" applyAlignment="1" applyProtection="1">
      <alignment horizontal="right" vertical="center"/>
    </xf>
    <xf numFmtId="0" fontId="7" fillId="0" borderId="0" xfId="53" applyFont="1" applyFill="1" applyAlignment="1" applyProtection="1">
      <alignment horizontal="left" wrapText="1"/>
    </xf>
    <xf numFmtId="0" fontId="7" fillId="0" borderId="0" xfId="53" applyFont="1" applyFill="1" applyBorder="1" applyAlignment="1" applyProtection="1">
      <alignment vertical="top"/>
    </xf>
    <xf numFmtId="49" fontId="4" fillId="0" borderId="2" xfId="53" applyNumberFormat="1" applyFont="1" applyFill="1" applyBorder="1" applyAlignment="1" applyProtection="1">
      <alignment horizontal="center" vertical="center" wrapText="1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4" fillId="0" borderId="19" xfId="53" applyFont="1" applyFill="1" applyBorder="1" applyAlignment="1" applyProtection="1">
      <alignment horizontal="center" vertical="center"/>
    </xf>
    <xf numFmtId="49" fontId="4" fillId="0" borderId="2" xfId="53" applyNumberFormat="1" applyFont="1" applyFill="1" applyBorder="1" applyAlignment="1" applyProtection="1">
      <alignment horizontal="center" vertical="center"/>
    </xf>
    <xf numFmtId="0" fontId="4" fillId="0" borderId="23" xfId="53" applyFont="1" applyFill="1" applyBorder="1" applyAlignment="1" applyProtection="1">
      <alignment horizontal="center" vertical="center"/>
    </xf>
    <xf numFmtId="0" fontId="4" fillId="0" borderId="7" xfId="53" applyNumberFormat="1" applyFont="1" applyFill="1" applyBorder="1" applyAlignment="1" applyProtection="1">
      <alignment horizontal="center" vertical="center"/>
    </xf>
    <xf numFmtId="49" fontId="4" fillId="0" borderId="6" xfId="53" applyNumberFormat="1" applyFont="1" applyFill="1" applyBorder="1" applyAlignment="1" applyProtection="1">
      <alignment horizontal="left" vertical="center" wrapText="1"/>
    </xf>
    <xf numFmtId="4" fontId="4" fillId="0" borderId="7" xfId="53" applyNumberFormat="1" applyFont="1" applyFill="1" applyBorder="1" applyAlignment="1" applyProtection="1">
      <alignment horizontal="center" vertical="center"/>
    </xf>
    <xf numFmtId="4" fontId="4" fillId="0" borderId="6" xfId="53" applyNumberFormat="1" applyFont="1" applyFill="1" applyBorder="1" applyAlignment="1" applyProtection="1">
      <alignment horizontal="center" vertical="center"/>
    </xf>
    <xf numFmtId="182" fontId="7" fillId="0" borderId="6" xfId="5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vertical="center"/>
    </xf>
    <xf numFmtId="0" fontId="23" fillId="0" borderId="0" xfId="53" applyFont="1" applyFill="1" applyBorder="1" applyAlignment="1" applyProtection="1">
      <alignment horizontal="center" vertical="center"/>
    </xf>
    <xf numFmtId="0" fontId="19" fillId="0" borderId="0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30" xfId="53" applyFont="1" applyFill="1" applyBorder="1" applyAlignment="1" applyProtection="1">
      <alignment horizontal="center" vertical="center"/>
      <protection locked="0"/>
    </xf>
    <xf numFmtId="0" fontId="4" fillId="0" borderId="31" xfId="53" applyFont="1" applyFill="1" applyBorder="1" applyAlignment="1" applyProtection="1">
      <alignment horizontal="center" vertical="center" wrapText="1"/>
    </xf>
    <xf numFmtId="0" fontId="4" fillId="0" borderId="6" xfId="53" applyFont="1" applyFill="1" applyBorder="1" applyAlignment="1" applyProtection="1">
      <alignment vertical="center"/>
    </xf>
    <xf numFmtId="0" fontId="4" fillId="0" borderId="6" xfId="53" applyFont="1" applyFill="1" applyBorder="1" applyAlignment="1" applyProtection="1">
      <alignment horizontal="left" vertical="center"/>
      <protection locked="0"/>
    </xf>
    <xf numFmtId="4" fontId="4" fillId="0" borderId="31" xfId="53" applyNumberFormat="1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/>
      <protection locked="0"/>
    </xf>
    <xf numFmtId="0" fontId="4" fillId="0" borderId="6" xfId="53" applyFont="1" applyFill="1" applyBorder="1" applyAlignment="1" applyProtection="1">
      <alignment horizontal="left" vertical="center"/>
    </xf>
    <xf numFmtId="182" fontId="4" fillId="0" borderId="6" xfId="53" applyNumberFormat="1" applyFont="1" applyFill="1" applyBorder="1" applyAlignment="1" applyProtection="1">
      <alignment horizontal="right" vertical="center"/>
      <protection locked="0"/>
    </xf>
    <xf numFmtId="182" fontId="19" fillId="0" borderId="6" xfId="53" applyNumberFormat="1" applyFont="1" applyFill="1" applyBorder="1" applyAlignment="1" applyProtection="1">
      <alignment horizontal="right" vertical="center"/>
    </xf>
    <xf numFmtId="182" fontId="7" fillId="0" borderId="6" xfId="53" applyNumberFormat="1" applyFont="1" applyFill="1" applyBorder="1" applyAlignment="1" applyProtection="1">
      <alignment vertical="center"/>
    </xf>
    <xf numFmtId="0" fontId="7" fillId="0" borderId="6" xfId="53" applyFont="1" applyFill="1" applyBorder="1" applyAlignment="1" applyProtection="1">
      <alignment vertical="center"/>
    </xf>
    <xf numFmtId="0" fontId="19" fillId="0" borderId="6" xfId="53" applyFont="1" applyFill="1" applyBorder="1" applyAlignment="1" applyProtection="1">
      <alignment horizontal="center" vertical="center"/>
    </xf>
    <xf numFmtId="0" fontId="19" fillId="0" borderId="31" xfId="53" applyFont="1" applyFill="1" applyBorder="1" applyAlignment="1" applyProtection="1">
      <alignment horizontal="right" vertical="center"/>
    </xf>
    <xf numFmtId="0" fontId="19" fillId="0" borderId="6" xfId="53" applyFont="1" applyFill="1" applyBorder="1" applyAlignment="1" applyProtection="1">
      <alignment horizontal="center" vertical="center"/>
      <protection locked="0"/>
    </xf>
    <xf numFmtId="182" fontId="19" fillId="0" borderId="31" xfId="53" applyNumberFormat="1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49" fontId="4" fillId="0" borderId="26" xfId="53" applyNumberFormat="1" applyFont="1" applyFill="1" applyBorder="1" applyAlignment="1" applyProtection="1">
      <alignment horizontal="left" vertical="center" wrapText="1"/>
    </xf>
    <xf numFmtId="182" fontId="4" fillId="0" borderId="26" xfId="53" applyNumberFormat="1" applyFont="1" applyFill="1" applyBorder="1" applyAlignment="1" applyProtection="1">
      <alignment horizontal="right" vertical="center"/>
    </xf>
    <xf numFmtId="49" fontId="4" fillId="0" borderId="8" xfId="53" applyNumberFormat="1" applyFont="1" applyFill="1" applyBorder="1" applyAlignment="1" applyProtection="1">
      <alignment horizontal="left" vertical="center" wrapText="1"/>
    </xf>
    <xf numFmtId="182" fontId="4" fillId="0" borderId="13" xfId="53" applyNumberFormat="1" applyFont="1" applyFill="1" applyBorder="1" applyAlignment="1" applyProtection="1">
      <alignment horizontal="right" vertical="center"/>
    </xf>
    <xf numFmtId="0" fontId="7" fillId="0" borderId="4" xfId="53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center" vertical="top"/>
      <protection locked="0"/>
    </xf>
    <xf numFmtId="182" fontId="7" fillId="0" borderId="0" xfId="53" applyNumberFormat="1" applyFont="1" applyFill="1" applyBorder="1" applyAlignment="1" applyProtection="1">
      <alignment vertical="top" wrapText="1"/>
      <protection locked="0"/>
    </xf>
    <xf numFmtId="0" fontId="4" fillId="0" borderId="0" xfId="53" applyFont="1" applyFill="1" applyBorder="1" applyAlignment="1" applyProtection="1">
      <protection locked="0"/>
    </xf>
    <xf numFmtId="0" fontId="3" fillId="0" borderId="0" xfId="53" applyFont="1" applyFill="1" applyBorder="1" applyAlignment="1" applyProtection="1">
      <alignment horizontal="center" vertical="center"/>
      <protection locked="0"/>
    </xf>
    <xf numFmtId="0" fontId="7" fillId="0" borderId="1" xfId="53" applyFont="1" applyFill="1" applyBorder="1" applyAlignment="1" applyProtection="1">
      <alignment horizontal="center" vertical="center" wrapText="1"/>
      <protection locked="0"/>
    </xf>
    <xf numFmtId="0" fontId="7" fillId="0" borderId="19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center" vertical="center" wrapText="1"/>
    </xf>
    <xf numFmtId="0" fontId="7" fillId="0" borderId="5" xfId="53" applyFont="1" applyFill="1" applyBorder="1" applyAlignment="1" applyProtection="1">
      <alignment horizontal="center" vertical="center" wrapText="1"/>
      <protection locked="0"/>
    </xf>
    <xf numFmtId="0" fontId="7" fillId="0" borderId="2" xfId="53" applyFont="1" applyFill="1" applyBorder="1" applyAlignment="1" applyProtection="1">
      <alignment horizontal="center" vertical="center" wrapText="1"/>
    </xf>
    <xf numFmtId="0" fontId="7" fillId="0" borderId="10" xfId="53" applyFont="1" applyFill="1" applyBorder="1" applyAlignment="1" applyProtection="1">
      <alignment horizontal="center" vertical="center" wrapText="1"/>
      <protection locked="0"/>
    </xf>
    <xf numFmtId="0" fontId="7" fillId="0" borderId="7" xfId="53" applyFont="1" applyFill="1" applyBorder="1" applyAlignment="1" applyProtection="1">
      <alignment horizontal="center" vertical="center" wrapText="1"/>
    </xf>
    <xf numFmtId="0" fontId="7" fillId="0" borderId="23" xfId="53" applyFont="1" applyFill="1" applyBorder="1" applyAlignment="1" applyProtection="1">
      <alignment horizontal="center" vertical="center" wrapText="1"/>
    </xf>
    <xf numFmtId="0" fontId="7" fillId="0" borderId="22" xfId="53" applyFont="1" applyFill="1" applyBorder="1" applyAlignment="1" applyProtection="1">
      <alignment horizontal="center" vertical="center" wrapText="1"/>
    </xf>
    <xf numFmtId="4" fontId="4" fillId="0" borderId="6" xfId="53" applyNumberFormat="1" applyFont="1" applyFill="1" applyBorder="1" applyAlignment="1" applyProtection="1">
      <alignment horizontal="center" vertical="center"/>
      <protection locked="0"/>
    </xf>
    <xf numFmtId="4" fontId="4" fillId="0" borderId="2" xfId="53" applyNumberFormat="1" applyFont="1" applyFill="1" applyBorder="1" applyAlignment="1" applyProtection="1">
      <alignment horizontal="center" vertical="center"/>
      <protection locked="0"/>
    </xf>
    <xf numFmtId="4" fontId="4" fillId="0" borderId="8" xfId="53" applyNumberFormat="1" applyFont="1" applyFill="1" applyBorder="1" applyAlignment="1" applyProtection="1">
      <alignment horizontal="center" vertical="center"/>
      <protection locked="0"/>
    </xf>
    <xf numFmtId="0" fontId="4" fillId="0" borderId="10" xfId="53" applyFont="1" applyFill="1" applyBorder="1" applyAlignment="1" applyProtection="1">
      <alignment horizontal="center" vertical="center"/>
      <protection locked="0"/>
    </xf>
    <xf numFmtId="182" fontId="4" fillId="0" borderId="2" xfId="53" applyNumberFormat="1" applyFont="1" applyFill="1" applyBorder="1" applyAlignment="1" applyProtection="1">
      <alignment horizontal="center" vertical="center" wrapText="1"/>
      <protection locked="0"/>
    </xf>
    <xf numFmtId="182" fontId="4" fillId="0" borderId="4" xfId="53" applyNumberFormat="1" applyFont="1" applyFill="1" applyBorder="1" applyAlignment="1" applyProtection="1">
      <alignment horizontal="center" vertical="center" wrapText="1"/>
      <protection locked="0"/>
    </xf>
    <xf numFmtId="182" fontId="4" fillId="0" borderId="6" xfId="5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1" fillId="0" borderId="0" xfId="53" applyFont="1" applyFill="1" applyBorder="1" applyAlignment="1" applyProtection="1">
      <alignment horizontal="right"/>
    </xf>
    <xf numFmtId="0" fontId="12" fillId="0" borderId="0" xfId="53" applyFont="1" applyFill="1" applyBorder="1" applyAlignment="1" applyProtection="1">
      <alignment horizontal="center" vertical="top"/>
    </xf>
    <xf numFmtId="0" fontId="24" fillId="0" borderId="0" xfId="53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 applyProtection="1">
      <alignment horizontal="right" vertical="center"/>
    </xf>
    <xf numFmtId="4" fontId="4" fillId="0" borderId="6" xfId="53" applyNumberFormat="1" applyFont="1" applyFill="1" applyBorder="1" applyAlignment="1" applyProtection="1">
      <alignment horizontal="right" vertical="center"/>
    </xf>
    <xf numFmtId="182" fontId="7" fillId="0" borderId="6" xfId="53" applyNumberFormat="1" applyFont="1" applyFill="1" applyBorder="1" applyAlignment="1" applyProtection="1">
      <alignment horizontal="right" vertical="center"/>
    </xf>
    <xf numFmtId="4" fontId="4" fillId="0" borderId="6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4" fontId="7" fillId="0" borderId="6" xfId="53" applyNumberFormat="1" applyFont="1" applyFill="1" applyBorder="1" applyAlignment="1" applyProtection="1"/>
    <xf numFmtId="182" fontId="7" fillId="0" borderId="6" xfId="53" applyNumberFormat="1" applyFont="1" applyFill="1" applyBorder="1" applyAlignment="1" applyProtection="1"/>
    <xf numFmtId="0" fontId="7" fillId="0" borderId="6" xfId="53" applyFont="1" applyFill="1" applyBorder="1" applyAlignment="1" applyProtection="1"/>
    <xf numFmtId="0" fontId="7" fillId="0" borderId="7" xfId="53" applyFont="1" applyFill="1" applyBorder="1" applyAlignment="1" applyProtection="1"/>
    <xf numFmtId="182" fontId="7" fillId="0" borderId="18" xfId="53" applyNumberFormat="1" applyFont="1" applyFill="1" applyBorder="1" applyAlignment="1" applyProtection="1"/>
    <xf numFmtId="0" fontId="19" fillId="0" borderId="7" xfId="53" applyFont="1" applyFill="1" applyBorder="1" applyAlignment="1" applyProtection="1">
      <alignment horizontal="center" vertical="center"/>
    </xf>
    <xf numFmtId="182" fontId="19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0" fontId="19" fillId="0" borderId="7" xfId="53" applyFont="1" applyFill="1" applyBorder="1" applyAlignment="1" applyProtection="1">
      <alignment horizontal="center" vertical="center"/>
      <protection locked="0"/>
    </xf>
    <xf numFmtId="182" fontId="19" fillId="0" borderId="6" xfId="53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justify"/>
    </xf>
    <xf numFmtId="0" fontId="28" fillId="0" borderId="8" xfId="0" applyFont="1" applyBorder="1" applyAlignment="1">
      <alignment horizontal="left"/>
    </xf>
    <xf numFmtId="0" fontId="28" fillId="0" borderId="8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8" xfId="53" applyFont="1" applyFill="1" applyBorder="1" applyAlignment="1" applyProtection="1" quotePrefix="1">
      <alignment horizontal="left" vertical="center" wrapText="1"/>
    </xf>
    <xf numFmtId="0" fontId="4" fillId="0" borderId="6" xfId="53" applyFont="1" applyFill="1" applyBorder="1" applyAlignment="1" applyProtection="1" quotePrefix="1">
      <alignment horizontal="center" vertical="center" wrapText="1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IntegralNumberStyle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abSelected="1" workbookViewId="0">
      <selection activeCell="G9" sqref="G9"/>
    </sheetView>
  </sheetViews>
  <sheetFormatPr defaultColWidth="9.14285714285714" defaultRowHeight="20" customHeight="1" outlineLevelCol="3"/>
  <cols>
    <col min="1" max="1" width="2.1047619047619" style="82" customWidth="1"/>
    <col min="2" max="2" width="9.14285714285714" style="351"/>
    <col min="3" max="3" width="85.0952380952381" style="82" customWidth="1"/>
    <col min="4" max="16384" width="9.14285714285714" style="82"/>
  </cols>
  <sheetData>
    <row r="1" s="350" customFormat="1" ht="48" customHeight="1" spans="2:4">
      <c r="B1" s="352"/>
      <c r="C1" s="352"/>
    </row>
    <row r="2" s="82" customFormat="1" ht="26" customHeight="1" spans="2:4">
      <c r="B2" s="353" t="s">
        <v>0</v>
      </c>
      <c r="C2" s="353" t="s">
        <v>1</v>
      </c>
    </row>
    <row r="3" s="82" customFormat="1" ht="26" customHeight="1" spans="2:4">
      <c r="B3" s="354">
        <v>1</v>
      </c>
      <c r="C3" s="355" t="s">
        <v>2</v>
      </c>
    </row>
    <row r="4" s="82" customFormat="1" ht="26" customHeight="1" spans="2:4">
      <c r="B4" s="354">
        <v>2</v>
      </c>
      <c r="C4" s="355" t="s">
        <v>3</v>
      </c>
    </row>
    <row r="5" s="82" customFormat="1" ht="26" customHeight="1" spans="2:4">
      <c r="B5" s="354">
        <v>3</v>
      </c>
      <c r="C5" s="355" t="s">
        <v>4</v>
      </c>
    </row>
    <row r="6" s="82" customFormat="1" ht="26" customHeight="1" spans="2:4">
      <c r="B6" s="354">
        <v>4</v>
      </c>
      <c r="C6" s="355" t="s">
        <v>5</v>
      </c>
    </row>
    <row r="7" s="82" customFormat="1" ht="26" customHeight="1" spans="2:4">
      <c r="B7" s="354">
        <v>5</v>
      </c>
      <c r="C7" s="356" t="s">
        <v>6</v>
      </c>
    </row>
    <row r="8" s="82" customFormat="1" ht="26" customHeight="1" spans="2:4">
      <c r="B8" s="354">
        <v>6</v>
      </c>
      <c r="C8" s="356" t="s">
        <v>7</v>
      </c>
    </row>
    <row r="9" s="82" customFormat="1" ht="26" customHeight="1" spans="2:4">
      <c r="B9" s="354">
        <v>7</v>
      </c>
      <c r="C9" s="356" t="s">
        <v>8</v>
      </c>
    </row>
    <row r="10" s="82" customFormat="1" ht="26" customHeight="1" spans="2:4">
      <c r="B10" s="354">
        <v>8</v>
      </c>
      <c r="C10" s="356" t="s">
        <v>9</v>
      </c>
    </row>
    <row r="11" s="82" customFormat="1" ht="26" customHeight="1" spans="2:4">
      <c r="B11" s="354">
        <v>9</v>
      </c>
      <c r="C11" s="357" t="s">
        <v>10</v>
      </c>
    </row>
    <row r="12" s="82" customFormat="1" ht="26" customHeight="1" spans="2:4">
      <c r="B12" s="354">
        <v>10</v>
      </c>
      <c r="C12" s="357" t="s">
        <v>11</v>
      </c>
    </row>
    <row r="13" s="82" customFormat="1" ht="26" customHeight="1" spans="2:4">
      <c r="B13" s="354">
        <v>11</v>
      </c>
      <c r="C13" s="355" t="s">
        <v>12</v>
      </c>
    </row>
    <row r="14" s="82" customFormat="1" ht="26" customHeight="1" spans="2:4">
      <c r="B14" s="354">
        <v>12</v>
      </c>
      <c r="C14" s="355" t="s">
        <v>13</v>
      </c>
    </row>
    <row r="15" s="82" customFormat="1" ht="26" customHeight="1" spans="2:4">
      <c r="B15" s="354">
        <v>13</v>
      </c>
      <c r="C15" s="355" t="s">
        <v>14</v>
      </c>
      <c r="D15" s="358"/>
    </row>
    <row r="16" s="82" customFormat="1" ht="26" customHeight="1" spans="2:4">
      <c r="B16" s="354">
        <v>14</v>
      </c>
      <c r="C16" s="356" t="s">
        <v>15</v>
      </c>
    </row>
    <row r="17" s="82" customFormat="1" ht="26" customHeight="1" spans="2:3">
      <c r="B17" s="354">
        <v>15</v>
      </c>
      <c r="C17" s="356" t="s">
        <v>16</v>
      </c>
    </row>
    <row r="18" s="82" customFormat="1" ht="26" customHeight="1" spans="2:3">
      <c r="B18" s="354">
        <v>16</v>
      </c>
      <c r="C18" s="356" t="s">
        <v>17</v>
      </c>
    </row>
    <row r="19" s="82" customFormat="1" ht="26" customHeight="1" spans="2:3">
      <c r="B19" s="354">
        <v>17</v>
      </c>
      <c r="C19" s="355" t="s">
        <v>18</v>
      </c>
    </row>
    <row r="20" s="82" customFormat="1" ht="26" customHeight="1" spans="2:3">
      <c r="B20" s="354">
        <v>18</v>
      </c>
      <c r="C20" s="355" t="s">
        <v>19</v>
      </c>
    </row>
    <row r="21" s="82" customFormat="1" ht="26" customHeight="1" spans="2:3">
      <c r="B21" s="354">
        <v>19</v>
      </c>
      <c r="C21" s="355" t="s">
        <v>20</v>
      </c>
    </row>
  </sheetData>
  <mergeCells count="1">
    <mergeCell ref="B1:C1"/>
  </mergeCells>
  <pageMargins left="0.75" right="0.75" top="0.590277777777778" bottom="1" header="0.5" footer="0.5"/>
  <pageSetup paperSize="9" scale="9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zoomScale="85" zoomScaleNormal="85" zoomScaleSheetLayoutView="60" workbookViewId="0">
      <selection activeCell="A2" sqref="A2:J2"/>
    </sheetView>
  </sheetViews>
  <sheetFormatPr defaultColWidth="8.88571428571429" defaultRowHeight="12"/>
  <cols>
    <col min="1" max="1" width="34.2857142857143" style="59" customWidth="1"/>
    <col min="2" max="2" width="51.4285714285714" style="59" customWidth="1"/>
    <col min="3" max="5" width="23.5714285714286" style="59" customWidth="1"/>
    <col min="6" max="6" width="11.2857142857143" style="60" customWidth="1"/>
    <col min="7" max="7" width="25.1333333333333" style="59" customWidth="1"/>
    <col min="8" max="8" width="15.5714285714286" style="60" customWidth="1"/>
    <col min="9" max="9" width="13.4285714285714" style="60" customWidth="1"/>
    <col min="10" max="10" width="22.6857142857143" style="59" customWidth="1"/>
    <col min="11" max="11" width="9.13333333333333" style="60" customWidth="1"/>
    <col min="12" max="16384" width="9.13333333333333" style="60"/>
  </cols>
  <sheetData>
    <row r="1" spans="1:10">
      <c r="A1" s="59" t="s">
        <v>275</v>
      </c>
      <c r="J1" s="61"/>
    </row>
    <row r="2" ht="27" spans="1:10">
      <c r="A2" s="62" t="s">
        <v>10</v>
      </c>
      <c r="B2" s="63"/>
      <c r="C2" s="63"/>
      <c r="D2" s="63"/>
      <c r="E2" s="63"/>
      <c r="F2" s="64"/>
      <c r="G2" s="63"/>
      <c r="H2" s="64"/>
      <c r="I2" s="64"/>
      <c r="J2" s="63"/>
    </row>
    <row r="3" s="66" customFormat="1" spans="1:10">
      <c r="A3" s="65" t="s">
        <v>22</v>
      </c>
      <c r="B3" s="59"/>
      <c r="C3" s="59"/>
      <c r="D3" s="59"/>
      <c r="E3" s="59"/>
      <c r="G3" s="59"/>
      <c r="J3" s="59"/>
    </row>
    <row r="4" s="66" customFormat="1" spans="1:10">
      <c r="A4" s="67" t="s">
        <v>186</v>
      </c>
      <c r="B4" s="67" t="s">
        <v>276</v>
      </c>
      <c r="C4" s="67" t="s">
        <v>277</v>
      </c>
      <c r="D4" s="67" t="s">
        <v>278</v>
      </c>
      <c r="E4" s="67" t="s">
        <v>279</v>
      </c>
      <c r="F4" s="68" t="s">
        <v>280</v>
      </c>
      <c r="G4" s="67" t="s">
        <v>281</v>
      </c>
      <c r="H4" s="68" t="s">
        <v>282</v>
      </c>
      <c r="I4" s="68" t="s">
        <v>283</v>
      </c>
      <c r="J4" s="67" t="s">
        <v>284</v>
      </c>
    </row>
    <row r="5" s="66" customForma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s="224" customFormat="1" spans="1:10">
      <c r="A6" s="225" t="s">
        <v>255</v>
      </c>
      <c r="B6" s="225" t="s">
        <v>285</v>
      </c>
      <c r="C6" s="225" t="s">
        <v>286</v>
      </c>
      <c r="D6" s="225" t="s">
        <v>287</v>
      </c>
      <c r="E6" s="225" t="s">
        <v>288</v>
      </c>
      <c r="F6" s="225" t="s">
        <v>289</v>
      </c>
      <c r="G6" s="225" t="s">
        <v>290</v>
      </c>
      <c r="H6" s="225" t="s">
        <v>291</v>
      </c>
      <c r="I6" s="225" t="s">
        <v>292</v>
      </c>
      <c r="J6" s="225" t="s">
        <v>293</v>
      </c>
    </row>
    <row r="7" s="224" customFormat="1" ht="24" spans="1:10">
      <c r="A7" s="225" t="s">
        <v>255</v>
      </c>
      <c r="B7" s="225" t="s">
        <v>285</v>
      </c>
      <c r="C7" s="225" t="s">
        <v>294</v>
      </c>
      <c r="D7" s="225" t="s">
        <v>295</v>
      </c>
      <c r="E7" s="225" t="s">
        <v>296</v>
      </c>
      <c r="F7" s="225" t="s">
        <v>289</v>
      </c>
      <c r="G7" s="225" t="s">
        <v>290</v>
      </c>
      <c r="H7" s="225" t="s">
        <v>291</v>
      </c>
      <c r="I7" s="225" t="s">
        <v>292</v>
      </c>
      <c r="J7" s="225" t="s">
        <v>297</v>
      </c>
    </row>
    <row r="8" s="224" customFormat="1" ht="24" spans="1:10">
      <c r="A8" s="225" t="s">
        <v>255</v>
      </c>
      <c r="B8" s="225" t="s">
        <v>285</v>
      </c>
      <c r="C8" s="225" t="s">
        <v>298</v>
      </c>
      <c r="D8" s="225" t="s">
        <v>299</v>
      </c>
      <c r="E8" s="225" t="s">
        <v>300</v>
      </c>
      <c r="F8" s="225" t="s">
        <v>301</v>
      </c>
      <c r="G8" s="225" t="s">
        <v>302</v>
      </c>
      <c r="H8" s="225" t="s">
        <v>291</v>
      </c>
      <c r="I8" s="225" t="s">
        <v>292</v>
      </c>
      <c r="J8" s="225" t="s">
        <v>303</v>
      </c>
    </row>
    <row r="9" s="224" customFormat="1" spans="1:10">
      <c r="A9" s="225" t="s">
        <v>265</v>
      </c>
      <c r="B9" s="225" t="s">
        <v>304</v>
      </c>
      <c r="C9" s="225" t="s">
        <v>286</v>
      </c>
      <c r="D9" s="225" t="s">
        <v>305</v>
      </c>
      <c r="E9" s="225" t="s">
        <v>306</v>
      </c>
      <c r="F9" s="225" t="s">
        <v>289</v>
      </c>
      <c r="G9" s="225" t="s">
        <v>307</v>
      </c>
      <c r="H9" s="225" t="s">
        <v>308</v>
      </c>
      <c r="I9" s="225" t="s">
        <v>292</v>
      </c>
      <c r="J9" s="225" t="s">
        <v>309</v>
      </c>
    </row>
    <row r="10" s="224" customFormat="1" ht="24" spans="1:10">
      <c r="A10" s="225" t="s">
        <v>265</v>
      </c>
      <c r="B10" s="225" t="s">
        <v>304</v>
      </c>
      <c r="C10" s="225" t="s">
        <v>286</v>
      </c>
      <c r="D10" s="225" t="s">
        <v>287</v>
      </c>
      <c r="E10" s="225" t="s">
        <v>310</v>
      </c>
      <c r="F10" s="225" t="s">
        <v>289</v>
      </c>
      <c r="G10" s="225" t="s">
        <v>290</v>
      </c>
      <c r="H10" s="225" t="s">
        <v>291</v>
      </c>
      <c r="I10" s="225" t="s">
        <v>292</v>
      </c>
      <c r="J10" s="225" t="s">
        <v>311</v>
      </c>
    </row>
    <row r="11" s="224" customFormat="1" ht="60" spans="1:10">
      <c r="A11" s="225" t="s">
        <v>265</v>
      </c>
      <c r="B11" s="225" t="s">
        <v>304</v>
      </c>
      <c r="C11" s="225" t="s">
        <v>294</v>
      </c>
      <c r="D11" s="225" t="s">
        <v>295</v>
      </c>
      <c r="E11" s="225" t="s">
        <v>312</v>
      </c>
      <c r="F11" s="225" t="s">
        <v>289</v>
      </c>
      <c r="G11" s="225" t="s">
        <v>313</v>
      </c>
      <c r="H11" s="225" t="s">
        <v>314</v>
      </c>
      <c r="I11" s="225" t="s">
        <v>315</v>
      </c>
      <c r="J11" s="225" t="s">
        <v>316</v>
      </c>
    </row>
    <row r="12" s="224" customFormat="1" ht="24" spans="1:10">
      <c r="A12" s="225" t="s">
        <v>265</v>
      </c>
      <c r="B12" s="225" t="s">
        <v>304</v>
      </c>
      <c r="C12" s="225" t="s">
        <v>298</v>
      </c>
      <c r="D12" s="225" t="s">
        <v>299</v>
      </c>
      <c r="E12" s="225" t="s">
        <v>317</v>
      </c>
      <c r="F12" s="225" t="s">
        <v>301</v>
      </c>
      <c r="G12" s="225" t="s">
        <v>302</v>
      </c>
      <c r="H12" s="225" t="s">
        <v>291</v>
      </c>
      <c r="I12" s="225" t="s">
        <v>292</v>
      </c>
      <c r="J12" s="225" t="s">
        <v>318</v>
      </c>
    </row>
    <row r="13" s="224" customFormat="1" ht="24" spans="1:10">
      <c r="A13" s="225" t="s">
        <v>265</v>
      </c>
      <c r="B13" s="225" t="s">
        <v>304</v>
      </c>
      <c r="C13" s="225" t="s">
        <v>298</v>
      </c>
      <c r="D13" s="225" t="s">
        <v>299</v>
      </c>
      <c r="E13" s="225" t="s">
        <v>319</v>
      </c>
      <c r="F13" s="225" t="s">
        <v>301</v>
      </c>
      <c r="G13" s="225" t="s">
        <v>302</v>
      </c>
      <c r="H13" s="225" t="s">
        <v>291</v>
      </c>
      <c r="I13" s="225" t="s">
        <v>292</v>
      </c>
      <c r="J13" s="225" t="s">
        <v>320</v>
      </c>
    </row>
    <row r="14" s="224" customFormat="1" spans="1:10">
      <c r="A14" s="225" t="s">
        <v>243</v>
      </c>
      <c r="B14" s="225" t="s">
        <v>321</v>
      </c>
      <c r="C14" s="225" t="s">
        <v>286</v>
      </c>
      <c r="D14" s="225" t="s">
        <v>287</v>
      </c>
      <c r="E14" s="225" t="s">
        <v>322</v>
      </c>
      <c r="F14" s="225" t="s">
        <v>289</v>
      </c>
      <c r="G14" s="225" t="s">
        <v>290</v>
      </c>
      <c r="H14" s="225" t="s">
        <v>291</v>
      </c>
      <c r="I14" s="225" t="s">
        <v>292</v>
      </c>
      <c r="J14" s="225" t="s">
        <v>293</v>
      </c>
    </row>
    <row r="15" s="224" customFormat="1" spans="1:10">
      <c r="A15" s="225" t="s">
        <v>243</v>
      </c>
      <c r="B15" s="225" t="s">
        <v>323</v>
      </c>
      <c r="C15" s="225" t="s">
        <v>294</v>
      </c>
      <c r="D15" s="225" t="s">
        <v>295</v>
      </c>
      <c r="E15" s="225" t="s">
        <v>324</v>
      </c>
      <c r="F15" s="225" t="s">
        <v>289</v>
      </c>
      <c r="G15" s="225" t="s">
        <v>313</v>
      </c>
      <c r="H15" s="225" t="s">
        <v>314</v>
      </c>
      <c r="I15" s="225" t="s">
        <v>315</v>
      </c>
      <c r="J15" s="225" t="s">
        <v>325</v>
      </c>
    </row>
    <row r="16" s="224" customFormat="1" ht="24" spans="1:10">
      <c r="A16" s="225" t="s">
        <v>243</v>
      </c>
      <c r="B16" s="225" t="s">
        <v>323</v>
      </c>
      <c r="C16" s="225" t="s">
        <v>298</v>
      </c>
      <c r="D16" s="225" t="s">
        <v>299</v>
      </c>
      <c r="E16" s="225" t="s">
        <v>326</v>
      </c>
      <c r="F16" s="225" t="s">
        <v>301</v>
      </c>
      <c r="G16" s="225" t="s">
        <v>302</v>
      </c>
      <c r="H16" s="225" t="s">
        <v>291</v>
      </c>
      <c r="I16" s="225" t="s">
        <v>292</v>
      </c>
      <c r="J16" s="225" t="s">
        <v>327</v>
      </c>
    </row>
    <row r="17" s="224" customFormat="1" ht="24" spans="1:10">
      <c r="A17" s="225" t="s">
        <v>251</v>
      </c>
      <c r="B17" s="225" t="s">
        <v>328</v>
      </c>
      <c r="C17" s="225" t="s">
        <v>286</v>
      </c>
      <c r="D17" s="225" t="s">
        <v>329</v>
      </c>
      <c r="E17" s="225" t="s">
        <v>330</v>
      </c>
      <c r="F17" s="225" t="s">
        <v>289</v>
      </c>
      <c r="G17" s="225" t="s">
        <v>331</v>
      </c>
      <c r="H17" s="225" t="s">
        <v>308</v>
      </c>
      <c r="I17" s="225" t="s">
        <v>292</v>
      </c>
      <c r="J17" s="225" t="s">
        <v>332</v>
      </c>
    </row>
    <row r="18" s="224" customFormat="1" ht="24" spans="1:10">
      <c r="A18" s="225" t="s">
        <v>251</v>
      </c>
      <c r="B18" s="225" t="s">
        <v>328</v>
      </c>
      <c r="C18" s="225" t="s">
        <v>294</v>
      </c>
      <c r="D18" s="225" t="s">
        <v>295</v>
      </c>
      <c r="E18" s="225" t="s">
        <v>312</v>
      </c>
      <c r="F18" s="225" t="s">
        <v>289</v>
      </c>
      <c r="G18" s="225" t="s">
        <v>313</v>
      </c>
      <c r="H18" s="225" t="s">
        <v>314</v>
      </c>
      <c r="I18" s="225" t="s">
        <v>315</v>
      </c>
      <c r="J18" s="225" t="s">
        <v>333</v>
      </c>
    </row>
    <row r="19" s="224" customFormat="1" ht="36" spans="1:10">
      <c r="A19" s="225" t="s">
        <v>251</v>
      </c>
      <c r="B19" s="225" t="s">
        <v>328</v>
      </c>
      <c r="C19" s="225" t="s">
        <v>298</v>
      </c>
      <c r="D19" s="225" t="s">
        <v>299</v>
      </c>
      <c r="E19" s="225" t="s">
        <v>334</v>
      </c>
      <c r="F19" s="225" t="s">
        <v>301</v>
      </c>
      <c r="G19" s="225" t="s">
        <v>302</v>
      </c>
      <c r="H19" s="225" t="s">
        <v>291</v>
      </c>
      <c r="I19" s="225" t="s">
        <v>292</v>
      </c>
      <c r="J19" s="225" t="s">
        <v>335</v>
      </c>
    </row>
    <row r="20" s="224" customFormat="1" spans="1:10">
      <c r="A20" s="225" t="s">
        <v>272</v>
      </c>
      <c r="B20" s="225" t="s">
        <v>336</v>
      </c>
      <c r="C20" s="225" t="s">
        <v>286</v>
      </c>
      <c r="D20" s="225" t="s">
        <v>305</v>
      </c>
      <c r="E20" s="225" t="s">
        <v>306</v>
      </c>
      <c r="F20" s="225" t="s">
        <v>289</v>
      </c>
      <c r="G20" s="225" t="s">
        <v>337</v>
      </c>
      <c r="H20" s="225" t="s">
        <v>308</v>
      </c>
      <c r="I20" s="225" t="s">
        <v>292</v>
      </c>
      <c r="J20" s="225" t="s">
        <v>309</v>
      </c>
    </row>
    <row r="21" s="224" customFormat="1" ht="24" spans="1:10">
      <c r="A21" s="225" t="s">
        <v>272</v>
      </c>
      <c r="B21" s="225" t="s">
        <v>336</v>
      </c>
      <c r="C21" s="225" t="s">
        <v>286</v>
      </c>
      <c r="D21" s="225" t="s">
        <v>287</v>
      </c>
      <c r="E21" s="225" t="s">
        <v>310</v>
      </c>
      <c r="F21" s="225" t="s">
        <v>289</v>
      </c>
      <c r="G21" s="225" t="s">
        <v>290</v>
      </c>
      <c r="H21" s="225" t="s">
        <v>291</v>
      </c>
      <c r="I21" s="225" t="s">
        <v>292</v>
      </c>
      <c r="J21" s="225" t="s">
        <v>311</v>
      </c>
    </row>
    <row r="22" s="224" customFormat="1" ht="60" spans="1:10">
      <c r="A22" s="225" t="s">
        <v>272</v>
      </c>
      <c r="B22" s="225" t="s">
        <v>336</v>
      </c>
      <c r="C22" s="225" t="s">
        <v>294</v>
      </c>
      <c r="D22" s="225" t="s">
        <v>295</v>
      </c>
      <c r="E22" s="225" t="s">
        <v>312</v>
      </c>
      <c r="F22" s="225" t="s">
        <v>289</v>
      </c>
      <c r="G22" s="225" t="s">
        <v>313</v>
      </c>
      <c r="H22" s="225" t="s">
        <v>314</v>
      </c>
      <c r="I22" s="225" t="s">
        <v>315</v>
      </c>
      <c r="J22" s="225" t="s">
        <v>316</v>
      </c>
    </row>
    <row r="23" s="224" customFormat="1" ht="24" spans="1:10">
      <c r="A23" s="225" t="s">
        <v>272</v>
      </c>
      <c r="B23" s="225" t="s">
        <v>336</v>
      </c>
      <c r="C23" s="225" t="s">
        <v>298</v>
      </c>
      <c r="D23" s="225" t="s">
        <v>299</v>
      </c>
      <c r="E23" s="225" t="s">
        <v>317</v>
      </c>
      <c r="F23" s="225" t="s">
        <v>301</v>
      </c>
      <c r="G23" s="225" t="s">
        <v>302</v>
      </c>
      <c r="H23" s="225" t="s">
        <v>291</v>
      </c>
      <c r="I23" s="225" t="s">
        <v>292</v>
      </c>
      <c r="J23" s="225" t="s">
        <v>318</v>
      </c>
    </row>
    <row r="24" s="224" customFormat="1" ht="24" spans="1:10">
      <c r="A24" s="225" t="s">
        <v>272</v>
      </c>
      <c r="B24" s="225" t="s">
        <v>336</v>
      </c>
      <c r="C24" s="225" t="s">
        <v>298</v>
      </c>
      <c r="D24" s="225" t="s">
        <v>299</v>
      </c>
      <c r="E24" s="225" t="s">
        <v>319</v>
      </c>
      <c r="F24" s="225" t="s">
        <v>301</v>
      </c>
      <c r="G24" s="225" t="s">
        <v>302</v>
      </c>
      <c r="H24" s="225" t="s">
        <v>291</v>
      </c>
      <c r="I24" s="225" t="s">
        <v>292</v>
      </c>
      <c r="J24" s="225" t="s">
        <v>320</v>
      </c>
    </row>
    <row r="25" s="224" customFormat="1" ht="36" spans="1:10">
      <c r="A25" s="225" t="s">
        <v>262</v>
      </c>
      <c r="B25" s="225" t="s">
        <v>338</v>
      </c>
      <c r="C25" s="225" t="s">
        <v>286</v>
      </c>
      <c r="D25" s="225" t="s">
        <v>305</v>
      </c>
      <c r="E25" s="225" t="s">
        <v>306</v>
      </c>
      <c r="F25" s="225" t="s">
        <v>289</v>
      </c>
      <c r="G25" s="225" t="s">
        <v>337</v>
      </c>
      <c r="H25" s="225" t="s">
        <v>308</v>
      </c>
      <c r="I25" s="225" t="s">
        <v>292</v>
      </c>
      <c r="J25" s="225" t="s">
        <v>262</v>
      </c>
    </row>
    <row r="26" s="224" customFormat="1" ht="24" spans="1:10">
      <c r="A26" s="225" t="s">
        <v>262</v>
      </c>
      <c r="B26" s="225" t="s">
        <v>338</v>
      </c>
      <c r="C26" s="225" t="s">
        <v>286</v>
      </c>
      <c r="D26" s="225" t="s">
        <v>287</v>
      </c>
      <c r="E26" s="225" t="s">
        <v>310</v>
      </c>
      <c r="F26" s="225" t="s">
        <v>289</v>
      </c>
      <c r="G26" s="225" t="s">
        <v>290</v>
      </c>
      <c r="H26" s="225" t="s">
        <v>291</v>
      </c>
      <c r="I26" s="225" t="s">
        <v>292</v>
      </c>
      <c r="J26" s="225" t="s">
        <v>311</v>
      </c>
    </row>
    <row r="27" s="224" customFormat="1" ht="60" spans="1:10">
      <c r="A27" s="225" t="s">
        <v>262</v>
      </c>
      <c r="B27" s="225" t="s">
        <v>338</v>
      </c>
      <c r="C27" s="225" t="s">
        <v>294</v>
      </c>
      <c r="D27" s="225" t="s">
        <v>295</v>
      </c>
      <c r="E27" s="225" t="s">
        <v>312</v>
      </c>
      <c r="F27" s="225" t="s">
        <v>289</v>
      </c>
      <c r="G27" s="225" t="s">
        <v>313</v>
      </c>
      <c r="H27" s="225" t="s">
        <v>314</v>
      </c>
      <c r="I27" s="225" t="s">
        <v>315</v>
      </c>
      <c r="J27" s="225" t="s">
        <v>316</v>
      </c>
    </row>
    <row r="28" s="224" customFormat="1" ht="24" spans="1:10">
      <c r="A28" s="225" t="s">
        <v>262</v>
      </c>
      <c r="B28" s="225" t="s">
        <v>338</v>
      </c>
      <c r="C28" s="225" t="s">
        <v>298</v>
      </c>
      <c r="D28" s="225" t="s">
        <v>299</v>
      </c>
      <c r="E28" s="225" t="s">
        <v>317</v>
      </c>
      <c r="F28" s="225" t="s">
        <v>301</v>
      </c>
      <c r="G28" s="225" t="s">
        <v>302</v>
      </c>
      <c r="H28" s="225" t="s">
        <v>291</v>
      </c>
      <c r="I28" s="225" t="s">
        <v>292</v>
      </c>
      <c r="J28" s="225" t="s">
        <v>318</v>
      </c>
    </row>
    <row r="29" s="224" customFormat="1" ht="24" spans="1:10">
      <c r="A29" s="225" t="s">
        <v>262</v>
      </c>
      <c r="B29" s="225" t="s">
        <v>338</v>
      </c>
      <c r="C29" s="225" t="s">
        <v>298</v>
      </c>
      <c r="D29" s="225" t="s">
        <v>299</v>
      </c>
      <c r="E29" s="225" t="s">
        <v>319</v>
      </c>
      <c r="F29" s="225" t="s">
        <v>301</v>
      </c>
      <c r="G29" s="225" t="s">
        <v>302</v>
      </c>
      <c r="H29" s="225" t="s">
        <v>291</v>
      </c>
      <c r="I29" s="225" t="s">
        <v>292</v>
      </c>
      <c r="J29" s="225" t="s">
        <v>320</v>
      </c>
    </row>
    <row r="30" s="224" customFormat="1" spans="1:10">
      <c r="A30" s="225" t="s">
        <v>258</v>
      </c>
      <c r="B30" s="225" t="s">
        <v>339</v>
      </c>
      <c r="C30" s="225" t="s">
        <v>286</v>
      </c>
      <c r="D30" s="225" t="s">
        <v>305</v>
      </c>
      <c r="E30" s="225" t="s">
        <v>306</v>
      </c>
      <c r="F30" s="225" t="s">
        <v>289</v>
      </c>
      <c r="G30" s="225" t="s">
        <v>307</v>
      </c>
      <c r="H30" s="225" t="s">
        <v>308</v>
      </c>
      <c r="I30" s="225" t="s">
        <v>292</v>
      </c>
      <c r="J30" s="225" t="s">
        <v>309</v>
      </c>
    </row>
    <row r="31" s="224" customFormat="1" ht="24" spans="1:10">
      <c r="A31" s="225" t="s">
        <v>258</v>
      </c>
      <c r="B31" s="225" t="s">
        <v>339</v>
      </c>
      <c r="C31" s="225" t="s">
        <v>286</v>
      </c>
      <c r="D31" s="225" t="s">
        <v>287</v>
      </c>
      <c r="E31" s="225" t="s">
        <v>310</v>
      </c>
      <c r="F31" s="225" t="s">
        <v>289</v>
      </c>
      <c r="G31" s="225" t="s">
        <v>290</v>
      </c>
      <c r="H31" s="225" t="s">
        <v>291</v>
      </c>
      <c r="I31" s="225" t="s">
        <v>292</v>
      </c>
      <c r="J31" s="225" t="s">
        <v>311</v>
      </c>
    </row>
    <row r="32" s="224" customFormat="1" ht="60" spans="1:10">
      <c r="A32" s="225" t="s">
        <v>258</v>
      </c>
      <c r="B32" s="225" t="s">
        <v>339</v>
      </c>
      <c r="C32" s="225" t="s">
        <v>294</v>
      </c>
      <c r="D32" s="225" t="s">
        <v>295</v>
      </c>
      <c r="E32" s="225" t="s">
        <v>312</v>
      </c>
      <c r="F32" s="225" t="s">
        <v>289</v>
      </c>
      <c r="G32" s="225" t="s">
        <v>313</v>
      </c>
      <c r="H32" s="225" t="s">
        <v>314</v>
      </c>
      <c r="I32" s="225" t="s">
        <v>315</v>
      </c>
      <c r="J32" s="225" t="s">
        <v>316</v>
      </c>
    </row>
    <row r="33" s="224" customFormat="1" ht="24" spans="1:10">
      <c r="A33" s="225" t="s">
        <v>258</v>
      </c>
      <c r="B33" s="225" t="s">
        <v>339</v>
      </c>
      <c r="C33" s="225" t="s">
        <v>298</v>
      </c>
      <c r="D33" s="225" t="s">
        <v>299</v>
      </c>
      <c r="E33" s="225" t="s">
        <v>317</v>
      </c>
      <c r="F33" s="225" t="s">
        <v>301</v>
      </c>
      <c r="G33" s="225" t="s">
        <v>302</v>
      </c>
      <c r="H33" s="225" t="s">
        <v>291</v>
      </c>
      <c r="I33" s="225" t="s">
        <v>292</v>
      </c>
      <c r="J33" s="225" t="s">
        <v>318</v>
      </c>
    </row>
    <row r="34" s="224" customFormat="1" ht="24" spans="1:10">
      <c r="A34" s="225" t="s">
        <v>258</v>
      </c>
      <c r="B34" s="225" t="s">
        <v>339</v>
      </c>
      <c r="C34" s="225" t="s">
        <v>298</v>
      </c>
      <c r="D34" s="225" t="s">
        <v>299</v>
      </c>
      <c r="E34" s="225" t="s">
        <v>319</v>
      </c>
      <c r="F34" s="225" t="s">
        <v>301</v>
      </c>
      <c r="G34" s="225" t="s">
        <v>302</v>
      </c>
      <c r="H34" s="225" t="s">
        <v>291</v>
      </c>
      <c r="I34" s="225" t="s">
        <v>292</v>
      </c>
      <c r="J34" s="225" t="s">
        <v>320</v>
      </c>
    </row>
    <row r="35" s="224" customFormat="1" ht="24" spans="1:10">
      <c r="A35" s="225" t="s">
        <v>240</v>
      </c>
      <c r="B35" s="225" t="s">
        <v>340</v>
      </c>
      <c r="C35" s="225" t="s">
        <v>286</v>
      </c>
      <c r="D35" s="225" t="s">
        <v>287</v>
      </c>
      <c r="E35" s="225" t="s">
        <v>341</v>
      </c>
      <c r="F35" s="225" t="s">
        <v>301</v>
      </c>
      <c r="G35" s="225" t="s">
        <v>290</v>
      </c>
      <c r="H35" s="225" t="s">
        <v>291</v>
      </c>
      <c r="I35" s="225" t="s">
        <v>292</v>
      </c>
      <c r="J35" s="225" t="s">
        <v>342</v>
      </c>
    </row>
    <row r="36" s="224" customFormat="1" ht="24" spans="1:10">
      <c r="A36" s="225" t="s">
        <v>240</v>
      </c>
      <c r="B36" s="225" t="s">
        <v>340</v>
      </c>
      <c r="C36" s="225" t="s">
        <v>294</v>
      </c>
      <c r="D36" s="225" t="s">
        <v>343</v>
      </c>
      <c r="E36" s="225" t="s">
        <v>344</v>
      </c>
      <c r="F36" s="225" t="s">
        <v>301</v>
      </c>
      <c r="G36" s="225" t="s">
        <v>290</v>
      </c>
      <c r="H36" s="225" t="s">
        <v>291</v>
      </c>
      <c r="I36" s="225" t="s">
        <v>292</v>
      </c>
      <c r="J36" s="225" t="s">
        <v>342</v>
      </c>
    </row>
    <row r="37" s="224" customFormat="1" ht="24" spans="1:10">
      <c r="A37" s="225" t="s">
        <v>240</v>
      </c>
      <c r="B37" s="225" t="s">
        <v>340</v>
      </c>
      <c r="C37" s="225" t="s">
        <v>298</v>
      </c>
      <c r="D37" s="225" t="s">
        <v>299</v>
      </c>
      <c r="E37" s="225" t="s">
        <v>345</v>
      </c>
      <c r="F37" s="225" t="s">
        <v>301</v>
      </c>
      <c r="G37" s="225" t="s">
        <v>346</v>
      </c>
      <c r="H37" s="225" t="s">
        <v>291</v>
      </c>
      <c r="I37" s="225" t="s">
        <v>292</v>
      </c>
      <c r="J37" s="225" t="s">
        <v>342</v>
      </c>
    </row>
    <row r="38" s="224" customFormat="1" ht="24" spans="1:10">
      <c r="A38" s="225" t="s">
        <v>240</v>
      </c>
      <c r="B38" s="225" t="s">
        <v>340</v>
      </c>
      <c r="C38" s="225" t="s">
        <v>298</v>
      </c>
      <c r="D38" s="225" t="s">
        <v>299</v>
      </c>
      <c r="E38" s="225" t="s">
        <v>347</v>
      </c>
      <c r="F38" s="225" t="s">
        <v>301</v>
      </c>
      <c r="G38" s="225" t="s">
        <v>346</v>
      </c>
      <c r="H38" s="225" t="s">
        <v>291</v>
      </c>
      <c r="I38" s="225" t="s">
        <v>292</v>
      </c>
      <c r="J38" s="225" t="s">
        <v>342</v>
      </c>
    </row>
    <row r="39" s="224" customFormat="1" ht="24" spans="1:10">
      <c r="A39" s="225" t="s">
        <v>274</v>
      </c>
      <c r="B39" s="225" t="s">
        <v>348</v>
      </c>
      <c r="C39" s="225" t="s">
        <v>286</v>
      </c>
      <c r="D39" s="225" t="s">
        <v>287</v>
      </c>
      <c r="E39" s="225" t="s">
        <v>341</v>
      </c>
      <c r="F39" s="225" t="s">
        <v>289</v>
      </c>
      <c r="G39" s="225" t="s">
        <v>290</v>
      </c>
      <c r="H39" s="225" t="s">
        <v>291</v>
      </c>
      <c r="I39" s="225" t="s">
        <v>292</v>
      </c>
      <c r="J39" s="225" t="s">
        <v>349</v>
      </c>
    </row>
    <row r="40" s="224" customFormat="1" ht="24" spans="1:10">
      <c r="A40" s="225" t="s">
        <v>274</v>
      </c>
      <c r="B40" s="225" t="s">
        <v>348</v>
      </c>
      <c r="C40" s="225" t="s">
        <v>294</v>
      </c>
      <c r="D40" s="225" t="s">
        <v>350</v>
      </c>
      <c r="E40" s="225" t="s">
        <v>351</v>
      </c>
      <c r="F40" s="225" t="s">
        <v>301</v>
      </c>
      <c r="G40" s="225" t="s">
        <v>302</v>
      </c>
      <c r="H40" s="225" t="s">
        <v>291</v>
      </c>
      <c r="I40" s="225" t="s">
        <v>292</v>
      </c>
      <c r="J40" s="225" t="s">
        <v>352</v>
      </c>
    </row>
    <row r="41" s="224" customFormat="1" ht="24" spans="1:10">
      <c r="A41" s="225" t="s">
        <v>274</v>
      </c>
      <c r="B41" s="225" t="s">
        <v>348</v>
      </c>
      <c r="C41" s="225" t="s">
        <v>298</v>
      </c>
      <c r="D41" s="225" t="s">
        <v>299</v>
      </c>
      <c r="E41" s="225" t="s">
        <v>299</v>
      </c>
      <c r="F41" s="225" t="s">
        <v>301</v>
      </c>
      <c r="G41" s="225" t="s">
        <v>302</v>
      </c>
      <c r="H41" s="225" t="s">
        <v>291</v>
      </c>
      <c r="I41" s="225" t="s">
        <v>292</v>
      </c>
      <c r="J41" s="225" t="s">
        <v>353</v>
      </c>
    </row>
    <row r="42" s="224" customFormat="1" spans="1:10">
      <c r="A42" s="225" t="s">
        <v>249</v>
      </c>
      <c r="B42" s="225" t="s">
        <v>354</v>
      </c>
      <c r="C42" s="225" t="s">
        <v>286</v>
      </c>
      <c r="D42" s="225" t="s">
        <v>287</v>
      </c>
      <c r="E42" s="225" t="s">
        <v>341</v>
      </c>
      <c r="F42" s="225" t="s">
        <v>289</v>
      </c>
      <c r="G42" s="225" t="s">
        <v>290</v>
      </c>
      <c r="H42" s="225" t="s">
        <v>291</v>
      </c>
      <c r="I42" s="225" t="s">
        <v>292</v>
      </c>
      <c r="J42" s="225" t="s">
        <v>341</v>
      </c>
    </row>
    <row r="43" s="224" customFormat="1" spans="1:10">
      <c r="A43" s="225" t="s">
        <v>249</v>
      </c>
      <c r="B43" s="225" t="s">
        <v>355</v>
      </c>
      <c r="C43" s="225" t="s">
        <v>294</v>
      </c>
      <c r="D43" s="225" t="s">
        <v>295</v>
      </c>
      <c r="E43" s="225" t="s">
        <v>356</v>
      </c>
      <c r="F43" s="225" t="s">
        <v>301</v>
      </c>
      <c r="G43" s="225" t="s">
        <v>357</v>
      </c>
      <c r="H43" s="225" t="s">
        <v>314</v>
      </c>
      <c r="I43" s="225" t="s">
        <v>315</v>
      </c>
      <c r="J43" s="225" t="s">
        <v>356</v>
      </c>
    </row>
    <row r="44" s="224" customFormat="1" spans="1:10">
      <c r="A44" s="225" t="s">
        <v>249</v>
      </c>
      <c r="B44" s="225" t="s">
        <v>355</v>
      </c>
      <c r="C44" s="225" t="s">
        <v>298</v>
      </c>
      <c r="D44" s="225" t="s">
        <v>299</v>
      </c>
      <c r="E44" s="225" t="s">
        <v>299</v>
      </c>
      <c r="F44" s="225" t="s">
        <v>301</v>
      </c>
      <c r="G44" s="225" t="s">
        <v>302</v>
      </c>
      <c r="H44" s="225" t="s">
        <v>291</v>
      </c>
      <c r="I44" s="225" t="s">
        <v>292</v>
      </c>
      <c r="J44" s="225" t="s">
        <v>299</v>
      </c>
    </row>
  </sheetData>
  <mergeCells count="22">
    <mergeCell ref="A2:J2"/>
    <mergeCell ref="A3:H3"/>
    <mergeCell ref="A6:A8"/>
    <mergeCell ref="A9:A13"/>
    <mergeCell ref="A14:A16"/>
    <mergeCell ref="A17:A19"/>
    <mergeCell ref="A20:A24"/>
    <mergeCell ref="A25:A29"/>
    <mergeCell ref="A30:A34"/>
    <mergeCell ref="A35:A38"/>
    <mergeCell ref="A39:A41"/>
    <mergeCell ref="A42:A44"/>
    <mergeCell ref="B6:B8"/>
    <mergeCell ref="B9:B13"/>
    <mergeCell ref="B14:B16"/>
    <mergeCell ref="B17:B19"/>
    <mergeCell ref="B20:B24"/>
    <mergeCell ref="B25:B29"/>
    <mergeCell ref="B30:B34"/>
    <mergeCell ref="B35:B38"/>
    <mergeCell ref="B39:B41"/>
    <mergeCell ref="B42:B44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70" zoomScaleNormal="70" workbookViewId="0">
      <selection activeCell="A2" sqref="A2:M2"/>
    </sheetView>
  </sheetViews>
  <sheetFormatPr defaultColWidth="8.57142857142857" defaultRowHeight="14.25" customHeight="1"/>
  <cols>
    <col min="1" max="1" width="11.8571428571429" style="170" customWidth="1"/>
    <col min="2" max="2" width="19" style="170" customWidth="1"/>
    <col min="3" max="3" width="19.2857142857143" style="170" customWidth="1"/>
    <col min="4" max="7" width="8.14285714285714" style="170" customWidth="1"/>
    <col min="8" max="9" width="16.2857142857143" style="170" customWidth="1"/>
    <col min="10" max="10" width="8.14285714285714" style="170" customWidth="1"/>
    <col min="11" max="12" width="16.2857142857143" style="170" customWidth="1"/>
    <col min="13" max="13" width="23" style="170" customWidth="1"/>
    <col min="14" max="14" width="20.1428571428571" style="170" customWidth="1"/>
    <col min="15" max="16384" width="8.57142857142857" style="169" customWidth="1"/>
  </cols>
  <sheetData>
    <row r="1" s="169" customFormat="1" customHeight="1" spans="1:14">
      <c r="A1" s="171" t="s">
        <v>358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3"/>
      <c r="N1" s="170"/>
    </row>
    <row r="2" s="169" customFormat="1" ht="44" customHeight="1" spans="1:14">
      <c r="A2" s="174" t="s">
        <v>359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0"/>
    </row>
    <row r="3" s="83" customFormat="1" ht="30" customHeight="1" spans="1:14">
      <c r="A3" s="175" t="s">
        <v>360</v>
      </c>
      <c r="B3" s="176" t="s">
        <v>91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13"/>
    </row>
    <row r="4" s="83" customFormat="1" ht="32.25" customHeight="1" spans="1:14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75" t="s">
        <v>361</v>
      </c>
      <c r="N4" s="113"/>
    </row>
    <row r="5" s="83" customFormat="1" ht="99.75" customHeight="1" spans="1:14">
      <c r="A5" s="96" t="s">
        <v>362</v>
      </c>
      <c r="B5" s="179" t="s">
        <v>363</v>
      </c>
      <c r="C5" s="180" t="s">
        <v>364</v>
      </c>
      <c r="D5" s="181"/>
      <c r="E5" s="181"/>
      <c r="F5" s="181"/>
      <c r="G5" s="181"/>
      <c r="H5" s="181"/>
      <c r="I5" s="182"/>
      <c r="J5" s="182"/>
      <c r="K5" s="182"/>
      <c r="L5" s="183"/>
      <c r="M5" s="184" t="s">
        <v>365</v>
      </c>
      <c r="N5" s="113"/>
    </row>
    <row r="6" s="83" customFormat="1" ht="99.75" customHeight="1" spans="1:14">
      <c r="A6" s="185"/>
      <c r="B6" s="158" t="s">
        <v>366</v>
      </c>
      <c r="C6" s="186" t="s">
        <v>367</v>
      </c>
      <c r="D6" s="187"/>
      <c r="E6" s="187"/>
      <c r="F6" s="187"/>
      <c r="G6" s="187"/>
      <c r="H6" s="187"/>
      <c r="I6" s="188"/>
      <c r="J6" s="188"/>
      <c r="K6" s="188"/>
      <c r="L6" s="189"/>
      <c r="M6" s="190" t="s">
        <v>368</v>
      </c>
      <c r="N6" s="113"/>
    </row>
    <row r="7" s="83" customFormat="1" ht="75" customHeight="1" spans="1:14">
      <c r="A7" s="191" t="s">
        <v>369</v>
      </c>
      <c r="B7" s="123" t="s">
        <v>370</v>
      </c>
      <c r="C7" s="147" t="s">
        <v>371</v>
      </c>
      <c r="D7" s="147"/>
      <c r="E7" s="147"/>
      <c r="F7" s="147"/>
      <c r="G7" s="147"/>
      <c r="H7" s="147"/>
      <c r="I7" s="147"/>
      <c r="J7" s="147"/>
      <c r="K7" s="147"/>
      <c r="L7" s="147"/>
      <c r="M7" s="192" t="s">
        <v>372</v>
      </c>
      <c r="N7" s="113"/>
    </row>
    <row r="8" s="83" customFormat="1" ht="32.25" customHeight="1" spans="1:14">
      <c r="A8" s="193" t="s">
        <v>373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13"/>
    </row>
    <row r="9" s="83" customFormat="1" ht="32.25" customHeight="1" spans="1:14">
      <c r="A9" s="191" t="s">
        <v>374</v>
      </c>
      <c r="B9" s="191"/>
      <c r="C9" s="123" t="s">
        <v>375</v>
      </c>
      <c r="D9" s="123"/>
      <c r="E9" s="123"/>
      <c r="F9" s="123" t="s">
        <v>376</v>
      </c>
      <c r="G9" s="123"/>
      <c r="H9" s="123" t="s">
        <v>377</v>
      </c>
      <c r="I9" s="123"/>
      <c r="J9" s="123"/>
      <c r="K9" s="123" t="s">
        <v>378</v>
      </c>
      <c r="L9" s="123"/>
      <c r="M9" s="123"/>
      <c r="N9" s="113"/>
    </row>
    <row r="10" s="83" customFormat="1" ht="32.25" customHeight="1" spans="1:14">
      <c r="A10" s="191"/>
      <c r="B10" s="191"/>
      <c r="C10" s="123"/>
      <c r="D10" s="123"/>
      <c r="E10" s="123"/>
      <c r="F10" s="123"/>
      <c r="G10" s="123"/>
      <c r="H10" s="191" t="s">
        <v>379</v>
      </c>
      <c r="I10" s="123" t="s">
        <v>380</v>
      </c>
      <c r="J10" s="123" t="s">
        <v>381</v>
      </c>
      <c r="K10" s="123" t="s">
        <v>379</v>
      </c>
      <c r="L10" s="191" t="s">
        <v>380</v>
      </c>
      <c r="M10" s="191" t="s">
        <v>381</v>
      </c>
      <c r="N10" s="113"/>
    </row>
    <row r="11" s="83" customFormat="1" ht="27" customHeight="1" spans="1:14">
      <c r="A11" s="194" t="s">
        <v>77</v>
      </c>
      <c r="B11" s="194"/>
      <c r="C11" s="194"/>
      <c r="D11" s="194"/>
      <c r="E11" s="194"/>
      <c r="F11" s="194"/>
      <c r="G11" s="194"/>
      <c r="H11" s="195">
        <f>SUM(H12:H18)</f>
        <v>11978682</v>
      </c>
      <c r="I11" s="195">
        <f>SUM(I12:I18)</f>
        <v>11978682</v>
      </c>
      <c r="J11" s="195">
        <v>0</v>
      </c>
      <c r="K11" s="195">
        <v>11978682</v>
      </c>
      <c r="L11" s="195">
        <f>SUM(L12:L18)</f>
        <v>11978682</v>
      </c>
      <c r="M11" s="195">
        <v>0</v>
      </c>
      <c r="N11" s="113"/>
    </row>
    <row r="12" s="83" customFormat="1" ht="27" customHeight="1" spans="1:14">
      <c r="A12" s="196" t="s">
        <v>382</v>
      </c>
      <c r="B12" s="197"/>
      <c r="C12" s="196" t="s">
        <v>364</v>
      </c>
      <c r="D12" s="198"/>
      <c r="E12" s="197"/>
      <c r="F12" s="199" t="s">
        <v>202</v>
      </c>
      <c r="G12" s="200"/>
      <c r="H12" s="201">
        <v>2251560</v>
      </c>
      <c r="I12" s="201">
        <v>2251560</v>
      </c>
      <c r="J12" s="195">
        <v>0</v>
      </c>
      <c r="K12" s="201">
        <v>2251560</v>
      </c>
      <c r="L12" s="201">
        <v>2251560</v>
      </c>
      <c r="M12" s="195">
        <v>0</v>
      </c>
      <c r="N12" s="113"/>
    </row>
    <row r="13" s="83" customFormat="1" ht="27" customHeight="1" spans="1:14">
      <c r="A13" s="196"/>
      <c r="B13" s="197"/>
      <c r="C13" s="196"/>
      <c r="D13" s="198"/>
      <c r="E13" s="197"/>
      <c r="F13" s="180" t="s">
        <v>206</v>
      </c>
      <c r="G13" s="202"/>
      <c r="H13" s="203">
        <v>881280</v>
      </c>
      <c r="I13" s="203">
        <v>881280</v>
      </c>
      <c r="J13" s="195">
        <v>0</v>
      </c>
      <c r="K13" s="203">
        <v>881280</v>
      </c>
      <c r="L13" s="203">
        <v>881280</v>
      </c>
      <c r="M13" s="195">
        <v>0</v>
      </c>
      <c r="N13" s="113"/>
    </row>
    <row r="14" s="83" customFormat="1" ht="27" customHeight="1" spans="1:14">
      <c r="A14" s="196"/>
      <c r="B14" s="197"/>
      <c r="C14" s="196"/>
      <c r="D14" s="198"/>
      <c r="E14" s="197"/>
      <c r="F14" s="180" t="s">
        <v>208</v>
      </c>
      <c r="G14" s="202"/>
      <c r="H14" s="203">
        <v>5858440</v>
      </c>
      <c r="I14" s="203">
        <v>5858440</v>
      </c>
      <c r="J14" s="195">
        <v>0</v>
      </c>
      <c r="K14" s="203">
        <v>5858440</v>
      </c>
      <c r="L14" s="203">
        <v>5858440</v>
      </c>
      <c r="M14" s="195">
        <v>0</v>
      </c>
      <c r="N14" s="113"/>
    </row>
    <row r="15" s="83" customFormat="1" ht="27" customHeight="1" spans="1:14">
      <c r="A15" s="196"/>
      <c r="B15" s="197"/>
      <c r="C15" s="196"/>
      <c r="D15" s="198"/>
      <c r="E15" s="197"/>
      <c r="F15" s="180" t="s">
        <v>213</v>
      </c>
      <c r="G15" s="202"/>
      <c r="H15" s="203">
        <v>2181322</v>
      </c>
      <c r="I15" s="203">
        <v>2181322</v>
      </c>
      <c r="J15" s="195">
        <v>0</v>
      </c>
      <c r="K15" s="203">
        <v>2181322</v>
      </c>
      <c r="L15" s="203">
        <v>2181322</v>
      </c>
      <c r="M15" s="195">
        <v>0</v>
      </c>
      <c r="N15" s="113"/>
    </row>
    <row r="16" s="83" customFormat="1" ht="27" customHeight="1" spans="1:14">
      <c r="A16" s="196"/>
      <c r="B16" s="197"/>
      <c r="C16" s="196"/>
      <c r="D16" s="198"/>
      <c r="E16" s="197"/>
      <c r="F16" s="180" t="s">
        <v>223</v>
      </c>
      <c r="G16" s="202"/>
      <c r="H16" s="203">
        <v>588000</v>
      </c>
      <c r="I16" s="203">
        <v>588000</v>
      </c>
      <c r="J16" s="195">
        <v>0</v>
      </c>
      <c r="K16" s="203">
        <v>588000</v>
      </c>
      <c r="L16" s="203">
        <v>588000</v>
      </c>
      <c r="M16" s="195">
        <v>0</v>
      </c>
      <c r="N16" s="113"/>
    </row>
    <row r="17" s="83" customFormat="1" ht="27" customHeight="1" spans="1:14">
      <c r="A17" s="196"/>
      <c r="B17" s="197"/>
      <c r="C17" s="196"/>
      <c r="D17" s="198"/>
      <c r="E17" s="197"/>
      <c r="F17" s="180" t="s">
        <v>226</v>
      </c>
      <c r="G17" s="202"/>
      <c r="H17" s="203">
        <v>20880</v>
      </c>
      <c r="I17" s="203">
        <v>20880</v>
      </c>
      <c r="J17" s="195">
        <v>0</v>
      </c>
      <c r="K17" s="203">
        <v>20880</v>
      </c>
      <c r="L17" s="203">
        <v>20880</v>
      </c>
      <c r="M17" s="195">
        <v>0</v>
      </c>
      <c r="N17" s="113"/>
    </row>
    <row r="18" s="83" customFormat="1" ht="27" customHeight="1" spans="1:14">
      <c r="A18" s="196"/>
      <c r="B18" s="197"/>
      <c r="C18" s="196"/>
      <c r="D18" s="204"/>
      <c r="E18" s="197"/>
      <c r="F18" s="186" t="s">
        <v>228</v>
      </c>
      <c r="G18" s="205"/>
      <c r="H18" s="206">
        <v>197200</v>
      </c>
      <c r="I18" s="206">
        <v>197200</v>
      </c>
      <c r="J18" s="207">
        <v>0</v>
      </c>
      <c r="K18" s="206">
        <v>197200</v>
      </c>
      <c r="L18" s="206">
        <v>197200</v>
      </c>
      <c r="M18" s="207">
        <v>0</v>
      </c>
      <c r="N18" s="113"/>
    </row>
    <row r="19" s="83" customFormat="1" ht="48" customHeight="1" spans="1:14">
      <c r="A19" s="191" t="s">
        <v>383</v>
      </c>
      <c r="B19" s="191"/>
      <c r="C19" s="191" t="s">
        <v>384</v>
      </c>
      <c r="D19" s="191"/>
      <c r="E19" s="191"/>
      <c r="F19" s="191" t="s">
        <v>251</v>
      </c>
      <c r="G19" s="191"/>
      <c r="H19" s="208">
        <v>303696</v>
      </c>
      <c r="I19" s="208">
        <v>303696</v>
      </c>
      <c r="J19" s="195">
        <v>0</v>
      </c>
      <c r="K19" s="208">
        <v>303696</v>
      </c>
      <c r="L19" s="208">
        <v>303696</v>
      </c>
      <c r="M19" s="195">
        <v>0</v>
      </c>
      <c r="N19" s="113"/>
    </row>
    <row r="20" s="83" customFormat="1" ht="48" customHeight="1" spans="1:14">
      <c r="A20" s="209" t="s">
        <v>385</v>
      </c>
      <c r="B20" s="209"/>
      <c r="C20" s="209" t="s">
        <v>386</v>
      </c>
      <c r="D20" s="209"/>
      <c r="E20" s="209"/>
      <c r="F20" s="209" t="s">
        <v>255</v>
      </c>
      <c r="G20" s="209"/>
      <c r="H20" s="210">
        <v>2000</v>
      </c>
      <c r="I20" s="210">
        <v>200</v>
      </c>
      <c r="J20" s="211">
        <v>0</v>
      </c>
      <c r="K20" s="210">
        <v>2000</v>
      </c>
      <c r="L20" s="210">
        <v>2000</v>
      </c>
      <c r="M20" s="211">
        <v>0</v>
      </c>
      <c r="N20" s="113"/>
    </row>
    <row r="21" s="83" customFormat="1" ht="32.25" customHeight="1" spans="1:14">
      <c r="A21" s="212" t="s">
        <v>387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4"/>
      <c r="N21" s="113"/>
    </row>
    <row r="22" s="83" customFormat="1" ht="32.25" customHeight="1" spans="1:14">
      <c r="A22" s="71" t="s">
        <v>388</v>
      </c>
      <c r="B22" s="72"/>
      <c r="C22" s="72"/>
      <c r="D22" s="72"/>
      <c r="E22" s="72"/>
      <c r="F22" s="72"/>
      <c r="G22" s="73"/>
      <c r="H22" s="215" t="s">
        <v>389</v>
      </c>
      <c r="I22" s="137"/>
      <c r="J22" s="97" t="s">
        <v>284</v>
      </c>
      <c r="K22" s="137"/>
      <c r="L22" s="215" t="s">
        <v>390</v>
      </c>
      <c r="M22" s="216"/>
      <c r="N22" s="113"/>
    </row>
    <row r="23" s="83" customFormat="1" ht="36" customHeight="1" spans="1:14">
      <c r="A23" s="217" t="s">
        <v>277</v>
      </c>
      <c r="B23" s="217" t="s">
        <v>391</v>
      </c>
      <c r="C23" s="217" t="s">
        <v>279</v>
      </c>
      <c r="D23" s="217" t="s">
        <v>280</v>
      </c>
      <c r="E23" s="217" t="s">
        <v>281</v>
      </c>
      <c r="F23" s="217" t="s">
        <v>282</v>
      </c>
      <c r="G23" s="217" t="s">
        <v>283</v>
      </c>
      <c r="H23" s="218"/>
      <c r="I23" s="145"/>
      <c r="J23" s="218"/>
      <c r="K23" s="145"/>
      <c r="L23" s="218"/>
      <c r="M23" s="145"/>
      <c r="N23" s="113"/>
    </row>
    <row r="24" s="83" customFormat="1" ht="65" customHeight="1" spans="1:14">
      <c r="A24" s="219" t="s">
        <v>286</v>
      </c>
      <c r="B24" s="220" t="s">
        <v>329</v>
      </c>
      <c r="C24" s="221" t="s">
        <v>392</v>
      </c>
      <c r="D24" s="221" t="s">
        <v>289</v>
      </c>
      <c r="E24" s="221">
        <v>58</v>
      </c>
      <c r="F24" s="221" t="s">
        <v>308</v>
      </c>
      <c r="G24" s="221" t="s">
        <v>292</v>
      </c>
      <c r="H24" s="218" t="s">
        <v>393</v>
      </c>
      <c r="I24" s="145"/>
      <c r="J24" s="218" t="s">
        <v>394</v>
      </c>
      <c r="K24" s="145"/>
      <c r="L24" s="218" t="s">
        <v>395</v>
      </c>
      <c r="M24" s="145"/>
      <c r="N24" s="113"/>
    </row>
    <row r="25" s="83" customFormat="1" ht="65" customHeight="1" spans="1:14">
      <c r="A25" s="222"/>
      <c r="B25" s="223"/>
      <c r="C25" s="221" t="s">
        <v>396</v>
      </c>
      <c r="D25" s="221" t="s">
        <v>289</v>
      </c>
      <c r="E25" s="221">
        <v>58</v>
      </c>
      <c r="F25" s="221" t="s">
        <v>308</v>
      </c>
      <c r="G25" s="221" t="s">
        <v>292</v>
      </c>
      <c r="H25" s="218" t="s">
        <v>393</v>
      </c>
      <c r="I25" s="200"/>
      <c r="J25" s="218" t="s">
        <v>397</v>
      </c>
      <c r="K25" s="200"/>
      <c r="L25" s="218" t="s">
        <v>395</v>
      </c>
      <c r="M25" s="200"/>
      <c r="N25" s="113"/>
    </row>
    <row r="26" s="83" customFormat="1" ht="65" customHeight="1" spans="1:14">
      <c r="A26" s="221" t="s">
        <v>294</v>
      </c>
      <c r="B26" s="221" t="s">
        <v>398</v>
      </c>
      <c r="C26" s="221" t="s">
        <v>312</v>
      </c>
      <c r="D26" s="221" t="s">
        <v>289</v>
      </c>
      <c r="E26" s="360" t="s">
        <v>313</v>
      </c>
      <c r="F26" s="221" t="s">
        <v>314</v>
      </c>
      <c r="G26" s="221" t="s">
        <v>315</v>
      </c>
      <c r="H26" s="218" t="s">
        <v>399</v>
      </c>
      <c r="I26" s="200"/>
      <c r="J26" s="218" t="s">
        <v>333</v>
      </c>
      <c r="K26" s="200"/>
      <c r="L26" s="218" t="s">
        <v>400</v>
      </c>
      <c r="M26" s="200"/>
      <c r="N26" s="113"/>
    </row>
    <row r="27" s="83" customFormat="1" ht="65" customHeight="1" spans="1:14">
      <c r="A27" s="221" t="s">
        <v>298</v>
      </c>
      <c r="B27" s="221" t="s">
        <v>401</v>
      </c>
      <c r="C27" s="221" t="s">
        <v>402</v>
      </c>
      <c r="D27" s="221" t="s">
        <v>301</v>
      </c>
      <c r="E27" s="360" t="s">
        <v>302</v>
      </c>
      <c r="F27" s="221" t="s">
        <v>291</v>
      </c>
      <c r="G27" s="221" t="s">
        <v>315</v>
      </c>
      <c r="H27" s="218" t="s">
        <v>403</v>
      </c>
      <c r="I27" s="200"/>
      <c r="J27" s="218" t="s">
        <v>404</v>
      </c>
      <c r="K27" s="200"/>
      <c r="L27" s="218" t="s">
        <v>405</v>
      </c>
      <c r="M27" s="200"/>
      <c r="N27" s="113"/>
    </row>
    <row r="28" s="83" customFormat="1" ht="65" customHeight="1" spans="1:14">
      <c r="A28" s="221"/>
      <c r="B28" s="221" t="s">
        <v>401</v>
      </c>
      <c r="C28" s="221" t="s">
        <v>406</v>
      </c>
      <c r="D28" s="221" t="s">
        <v>301</v>
      </c>
      <c r="E28" s="360" t="s">
        <v>302</v>
      </c>
      <c r="F28" s="221" t="s">
        <v>291</v>
      </c>
      <c r="G28" s="221" t="s">
        <v>315</v>
      </c>
      <c r="H28" s="218" t="s">
        <v>407</v>
      </c>
      <c r="I28" s="200"/>
      <c r="J28" s="218" t="s">
        <v>408</v>
      </c>
      <c r="K28" s="200"/>
      <c r="L28" s="218" t="s">
        <v>405</v>
      </c>
      <c r="M28" s="200"/>
      <c r="N28" s="113"/>
    </row>
  </sheetData>
  <mergeCells count="4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A19:B19"/>
    <mergeCell ref="C19:E19"/>
    <mergeCell ref="F19:G19"/>
    <mergeCell ref="A20:B20"/>
    <mergeCell ref="C20:E20"/>
    <mergeCell ref="F20:G20"/>
    <mergeCell ref="A21:M21"/>
    <mergeCell ref="A22:G22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A5:A6"/>
    <mergeCell ref="A9:B10"/>
    <mergeCell ref="C9:E10"/>
    <mergeCell ref="F9:G10"/>
    <mergeCell ref="A12:B18"/>
    <mergeCell ref="C12:E18"/>
    <mergeCell ref="H22:I23"/>
    <mergeCell ref="J22:K23"/>
    <mergeCell ref="L22:M23"/>
  </mergeCells>
  <pageMargins left="0.75" right="0.75" top="1" bottom="1" header="0.5" footer="0.5"/>
  <pageSetup paperSize="9" scale="4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15" sqref="E15"/>
    </sheetView>
  </sheetViews>
  <sheetFormatPr defaultColWidth="8.88571428571429" defaultRowHeight="14.25" customHeight="1" outlineLevelRow="7" outlineLevelCol="5"/>
  <cols>
    <col min="1" max="2" width="21.1333333333333" style="153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ht="17" customHeight="1" spans="1:6">
      <c r="A1" s="167" t="s">
        <v>409</v>
      </c>
      <c r="B1" s="154">
        <v>0</v>
      </c>
      <c r="C1" s="155">
        <v>1</v>
      </c>
      <c r="D1" s="136"/>
      <c r="E1" s="136"/>
      <c r="F1" s="136"/>
    </row>
    <row r="2" ht="26.25" customHeight="1" spans="1:6">
      <c r="A2" s="156" t="s">
        <v>12</v>
      </c>
      <c r="B2" s="156"/>
      <c r="C2" s="62"/>
      <c r="D2" s="62"/>
      <c r="E2" s="62"/>
      <c r="F2" s="62"/>
    </row>
    <row r="3" ht="13.5" customHeight="1" spans="1:6">
      <c r="A3" s="157" t="s">
        <v>22</v>
      </c>
      <c r="B3" s="157"/>
      <c r="C3" s="155"/>
      <c r="D3" s="136"/>
      <c r="E3" s="136"/>
      <c r="F3" s="136" t="s">
        <v>23</v>
      </c>
    </row>
    <row r="4" ht="19.5" customHeight="1" spans="1:6">
      <c r="A4" s="90" t="s">
        <v>184</v>
      </c>
      <c r="B4" s="158" t="s">
        <v>94</v>
      </c>
      <c r="C4" s="90" t="s">
        <v>95</v>
      </c>
      <c r="D4" s="91" t="s">
        <v>410</v>
      </c>
      <c r="E4" s="92"/>
      <c r="F4" s="159"/>
    </row>
    <row r="5" ht="18.75" customHeight="1" spans="1:6">
      <c r="A5" s="94"/>
      <c r="B5" s="160"/>
      <c r="C5" s="95"/>
      <c r="D5" s="90" t="s">
        <v>77</v>
      </c>
      <c r="E5" s="91" t="s">
        <v>97</v>
      </c>
      <c r="F5" s="90" t="s">
        <v>98</v>
      </c>
    </row>
    <row r="6" ht="18.75" customHeight="1" spans="1:6">
      <c r="A6" s="161">
        <v>1</v>
      </c>
      <c r="B6" s="168">
        <v>2</v>
      </c>
      <c r="C6" s="101">
        <v>3</v>
      </c>
      <c r="D6" s="161" t="s">
        <v>411</v>
      </c>
      <c r="E6" s="161" t="s">
        <v>412</v>
      </c>
      <c r="F6" s="101">
        <v>6</v>
      </c>
    </row>
    <row r="7" ht="18.75" customHeight="1" spans="1:6">
      <c r="A7" s="71" t="s">
        <v>413</v>
      </c>
      <c r="B7" s="72"/>
      <c r="C7" s="73"/>
      <c r="D7" s="162" t="s">
        <v>92</v>
      </c>
      <c r="E7" s="163" t="s">
        <v>92</v>
      </c>
      <c r="F7" s="163" t="s">
        <v>92</v>
      </c>
    </row>
    <row r="8" ht="18.75" customHeight="1" spans="1:6">
      <c r="A8" s="100" t="s">
        <v>132</v>
      </c>
      <c r="B8" s="164"/>
      <c r="C8" s="165" t="s">
        <v>132</v>
      </c>
      <c r="D8" s="162" t="s">
        <v>92</v>
      </c>
      <c r="E8" s="163" t="s">
        <v>92</v>
      </c>
      <c r="F8" s="163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20" sqref="D20"/>
    </sheetView>
  </sheetViews>
  <sheetFormatPr defaultColWidth="8.88571428571429" defaultRowHeight="14.25" customHeight="1" outlineLevelCol="5"/>
  <cols>
    <col min="1" max="2" width="21.1333333333333" style="153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s="81" customFormat="1" ht="12" customHeight="1" spans="1:6">
      <c r="A1" s="153" t="s">
        <v>414</v>
      </c>
      <c r="B1" s="154">
        <v>0</v>
      </c>
      <c r="C1" s="155">
        <v>1</v>
      </c>
      <c r="D1" s="136"/>
      <c r="E1" s="136"/>
      <c r="F1" s="136"/>
    </row>
    <row r="2" s="81" customFormat="1" ht="26.25" customHeight="1" spans="1:6">
      <c r="A2" s="156" t="s">
        <v>13</v>
      </c>
      <c r="B2" s="156"/>
      <c r="C2" s="62"/>
      <c r="D2" s="62"/>
      <c r="E2" s="62"/>
      <c r="F2" s="62"/>
    </row>
    <row r="3" s="81" customFormat="1" ht="13.5" customHeight="1" spans="1:6">
      <c r="A3" s="157" t="s">
        <v>22</v>
      </c>
      <c r="B3" s="157"/>
      <c r="C3" s="155"/>
      <c r="D3" s="136"/>
      <c r="E3" s="136"/>
      <c r="F3" s="136" t="s">
        <v>23</v>
      </c>
    </row>
    <row r="4" s="81" customFormat="1" ht="19.5" customHeight="1" spans="1:6">
      <c r="A4" s="90" t="s">
        <v>184</v>
      </c>
      <c r="B4" s="158" t="s">
        <v>94</v>
      </c>
      <c r="C4" s="90" t="s">
        <v>95</v>
      </c>
      <c r="D4" s="91" t="s">
        <v>415</v>
      </c>
      <c r="E4" s="92"/>
      <c r="F4" s="159"/>
    </row>
    <row r="5" s="81" customFormat="1" ht="18.75" customHeight="1" spans="1:6">
      <c r="A5" s="94"/>
      <c r="B5" s="160"/>
      <c r="C5" s="95"/>
      <c r="D5" s="90" t="s">
        <v>77</v>
      </c>
      <c r="E5" s="91" t="s">
        <v>97</v>
      </c>
      <c r="F5" s="90" t="s">
        <v>98</v>
      </c>
    </row>
    <row r="6" s="81" customFormat="1" ht="18.75" customHeight="1" spans="1:6">
      <c r="A6" s="161">
        <v>1</v>
      </c>
      <c r="B6" s="161" t="s">
        <v>416</v>
      </c>
      <c r="C6" s="101">
        <v>3</v>
      </c>
      <c r="D6" s="161" t="s">
        <v>411</v>
      </c>
      <c r="E6" s="161" t="s">
        <v>412</v>
      </c>
      <c r="F6" s="101">
        <v>6</v>
      </c>
    </row>
    <row r="7" s="81" customFormat="1" ht="18.75" customHeight="1" spans="1:6">
      <c r="A7" s="71" t="s">
        <v>413</v>
      </c>
      <c r="B7" s="72"/>
      <c r="C7" s="73"/>
      <c r="D7" s="162" t="s">
        <v>92</v>
      </c>
      <c r="E7" s="163" t="s">
        <v>92</v>
      </c>
      <c r="F7" s="163" t="s">
        <v>92</v>
      </c>
    </row>
    <row r="8" s="81" customFormat="1" ht="18.75" customHeight="1" spans="1:6">
      <c r="A8" s="100" t="s">
        <v>132</v>
      </c>
      <c r="B8" s="164"/>
      <c r="C8" s="165"/>
      <c r="D8" s="162" t="s">
        <v>92</v>
      </c>
      <c r="E8" s="163" t="s">
        <v>92</v>
      </c>
      <c r="F8" s="163" t="s">
        <v>92</v>
      </c>
    </row>
    <row r="9" customHeight="1" spans="1:6">
      <c r="A9" s="166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A2" sqref="A2:S2"/>
    </sheetView>
  </sheetViews>
  <sheetFormatPr defaultColWidth="8.88571428571429" defaultRowHeight="14.25" customHeight="1"/>
  <cols>
    <col min="1" max="1" width="15.5714285714286" style="60" customWidth="1"/>
    <col min="2" max="2" width="13.7142857142857" style="60" customWidth="1"/>
    <col min="3" max="3" width="15.5714285714286" style="81" customWidth="1"/>
    <col min="4" max="4" width="11.8571428571429" style="81" customWidth="1"/>
    <col min="5" max="5" width="23" style="81" customWidth="1"/>
    <col min="6" max="7" width="4.42857142857143" style="81" customWidth="1"/>
    <col min="8" max="8" width="19.2857142857143" style="81" customWidth="1"/>
    <col min="9" max="9" width="15.1428571428571" style="81" customWidth="1"/>
    <col min="10" max="10" width="11.8571428571429" style="81" customWidth="1"/>
    <col min="11" max="11" width="6.28571428571429" style="81" customWidth="1"/>
    <col min="12" max="12" width="15.5714285714286" style="81" customWidth="1"/>
    <col min="13" max="13" width="17.4285714285714" style="60" customWidth="1"/>
    <col min="14" max="14" width="15.1428571428571" style="81" customWidth="1"/>
    <col min="15" max="16" width="8.14285714285714" style="81" customWidth="1"/>
    <col min="17" max="17" width="11.8571428571429" style="81" customWidth="1"/>
    <col min="18" max="18" width="8.14285714285714" style="60" customWidth="1"/>
    <col min="19" max="19" width="15.1428571428571" style="81" customWidth="1"/>
    <col min="20" max="20" width="9.13333333333333" style="60" customWidth="1"/>
    <col min="21" max="16384" width="9.13333333333333" style="60"/>
  </cols>
  <sheetData>
    <row r="1" ht="13.5" customHeight="1" spans="1:19">
      <c r="A1" s="83" t="s">
        <v>417</v>
      </c>
      <c r="D1" s="83"/>
      <c r="E1" s="83"/>
      <c r="F1" s="83"/>
      <c r="G1" s="83"/>
      <c r="H1" s="83"/>
      <c r="I1" s="83"/>
      <c r="J1" s="83"/>
      <c r="K1" s="83"/>
      <c r="L1" s="83"/>
      <c r="R1" s="61"/>
      <c r="S1" s="134"/>
    </row>
    <row r="2" ht="27.75" customHeight="1" spans="1:19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="66" customFormat="1" ht="18.75" customHeight="1" spans="1:19">
      <c r="A3" s="119" t="s">
        <v>22</v>
      </c>
      <c r="B3" s="119"/>
      <c r="C3" s="119"/>
      <c r="D3" s="119"/>
      <c r="E3" s="119"/>
      <c r="F3" s="119"/>
      <c r="G3" s="119"/>
      <c r="H3" s="119"/>
      <c r="I3" s="83"/>
      <c r="J3" s="83"/>
      <c r="K3" s="83"/>
      <c r="L3" s="83"/>
      <c r="R3" s="135"/>
      <c r="S3" s="136" t="s">
        <v>174</v>
      </c>
    </row>
    <row r="4" s="66" customFormat="1" ht="15.75" customHeight="1" spans="1:19">
      <c r="A4" s="137" t="s">
        <v>183</v>
      </c>
      <c r="B4" s="137" t="s">
        <v>184</v>
      </c>
      <c r="C4" s="137" t="s">
        <v>418</v>
      </c>
      <c r="D4" s="137" t="s">
        <v>419</v>
      </c>
      <c r="E4" s="137" t="s">
        <v>420</v>
      </c>
      <c r="F4" s="137" t="s">
        <v>421</v>
      </c>
      <c r="G4" s="137" t="s">
        <v>422</v>
      </c>
      <c r="H4" s="137" t="s">
        <v>423</v>
      </c>
      <c r="I4" s="72" t="s">
        <v>191</v>
      </c>
      <c r="J4" s="138"/>
      <c r="K4" s="138"/>
      <c r="L4" s="72"/>
      <c r="M4" s="139"/>
      <c r="N4" s="72"/>
      <c r="O4" s="72"/>
      <c r="P4" s="72"/>
      <c r="Q4" s="72"/>
      <c r="R4" s="139"/>
      <c r="S4" s="73"/>
    </row>
    <row r="5" s="66" customFormat="1" ht="17.25" customHeight="1" spans="1:19">
      <c r="A5" s="140"/>
      <c r="B5" s="140"/>
      <c r="C5" s="140"/>
      <c r="D5" s="140"/>
      <c r="E5" s="140"/>
      <c r="F5" s="140"/>
      <c r="G5" s="140"/>
      <c r="H5" s="140"/>
      <c r="I5" s="141" t="s">
        <v>77</v>
      </c>
      <c r="J5" s="123" t="s">
        <v>80</v>
      </c>
      <c r="K5" s="123" t="s">
        <v>424</v>
      </c>
      <c r="L5" s="140" t="s">
        <v>425</v>
      </c>
      <c r="M5" s="142" t="s">
        <v>426</v>
      </c>
      <c r="N5" s="143" t="s">
        <v>427</v>
      </c>
      <c r="O5" s="143"/>
      <c r="P5" s="143"/>
      <c r="Q5" s="143"/>
      <c r="R5" s="144"/>
      <c r="S5" s="145"/>
    </row>
    <row r="6" s="66" customFormat="1" ht="54" customHeight="1" spans="1:19">
      <c r="A6" s="140"/>
      <c r="B6" s="140"/>
      <c r="C6" s="140"/>
      <c r="D6" s="145"/>
      <c r="E6" s="145"/>
      <c r="F6" s="145"/>
      <c r="G6" s="145"/>
      <c r="H6" s="145"/>
      <c r="I6" s="143"/>
      <c r="J6" s="123"/>
      <c r="K6" s="123"/>
      <c r="L6" s="145"/>
      <c r="M6" s="146"/>
      <c r="N6" s="145" t="s">
        <v>79</v>
      </c>
      <c r="O6" s="145" t="s">
        <v>86</v>
      </c>
      <c r="P6" s="145" t="s">
        <v>236</v>
      </c>
      <c r="Q6" s="145" t="s">
        <v>88</v>
      </c>
      <c r="R6" s="146" t="s">
        <v>89</v>
      </c>
      <c r="S6" s="145" t="s">
        <v>90</v>
      </c>
    </row>
    <row r="7" s="66" customFormat="1" ht="15" customHeight="1" spans="1:19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</row>
    <row r="8" s="66" customFormat="1" ht="21" customHeight="1" spans="1:19">
      <c r="A8" s="147" t="s">
        <v>200</v>
      </c>
      <c r="B8" s="147" t="s">
        <v>91</v>
      </c>
      <c r="C8" s="147" t="s">
        <v>243</v>
      </c>
      <c r="D8" s="148" t="s">
        <v>428</v>
      </c>
      <c r="E8" s="149" t="s">
        <v>429</v>
      </c>
      <c r="F8" s="148" t="s">
        <v>430</v>
      </c>
      <c r="G8" s="150">
        <v>1</v>
      </c>
      <c r="H8" s="151" t="s">
        <v>92</v>
      </c>
      <c r="I8" s="151">
        <v>1800000</v>
      </c>
      <c r="J8" s="151" t="s">
        <v>92</v>
      </c>
      <c r="K8" s="151" t="s">
        <v>92</v>
      </c>
      <c r="L8" s="151" t="s">
        <v>92</v>
      </c>
      <c r="M8" s="151" t="s">
        <v>92</v>
      </c>
      <c r="N8" s="151">
        <v>1800000</v>
      </c>
      <c r="O8" s="151" t="s">
        <v>92</v>
      </c>
      <c r="P8" s="151" t="s">
        <v>92</v>
      </c>
      <c r="Q8" s="151"/>
      <c r="R8" s="151" t="s">
        <v>92</v>
      </c>
      <c r="S8" s="151">
        <v>1800000</v>
      </c>
    </row>
    <row r="9" s="66" customFormat="1" ht="21" customHeight="1" spans="1:19">
      <c r="A9" s="123" t="s">
        <v>132</v>
      </c>
      <c r="B9" s="123"/>
      <c r="C9" s="123"/>
      <c r="D9" s="123"/>
      <c r="E9" s="123"/>
      <c r="F9" s="123"/>
      <c r="G9" s="123"/>
      <c r="H9" s="151" t="s">
        <v>92</v>
      </c>
      <c r="I9" s="151">
        <f>SUM(I8)</f>
        <v>1800000</v>
      </c>
      <c r="J9" s="151"/>
      <c r="K9" s="151"/>
      <c r="L9" s="151"/>
      <c r="M9" s="151"/>
      <c r="N9" s="151">
        <f>SUM(N8)</f>
        <v>1800000</v>
      </c>
      <c r="O9" s="151"/>
      <c r="P9" s="151"/>
      <c r="Q9" s="151"/>
      <c r="R9" s="151"/>
      <c r="S9" s="151">
        <f>SUM(S8)</f>
        <v>1800000</v>
      </c>
    </row>
    <row r="10" s="66" customFormat="1" customHeight="1" spans="1:19">
      <c r="A10" s="152" t="s">
        <v>431</v>
      </c>
      <c r="B10" s="152"/>
      <c r="C10" s="152"/>
      <c r="D10" s="152"/>
      <c r="E10" s="152"/>
    </row>
  </sheetData>
  <mergeCells count="19">
    <mergeCell ref="A2:S2"/>
    <mergeCell ref="A3:H3"/>
    <mergeCell ref="I4:S4"/>
    <mergeCell ref="N5:S5"/>
    <mergeCell ref="A9:G9"/>
    <mergeCell ref="A10:E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10"/>
  <sheetViews>
    <sheetView zoomScaleSheetLayoutView="60" workbookViewId="0">
      <selection activeCell="A4" sqref="A4:I9"/>
    </sheetView>
  </sheetViews>
  <sheetFormatPr defaultColWidth="8.71428571428571" defaultRowHeight="14.25" customHeight="1"/>
  <cols>
    <col min="1" max="1" width="14.1428571428571" style="60" customWidth="1"/>
    <col min="2" max="2" width="17.7142857142857" style="60" customWidth="1"/>
    <col min="3" max="9" width="9.13333333333333" style="112" customWidth="1"/>
    <col min="10" max="10" width="12" style="81" customWidth="1"/>
    <col min="11" max="13" width="10" style="81" customWidth="1"/>
    <col min="14" max="14" width="9.13333333333333" style="60" customWidth="1"/>
    <col min="15" max="16" width="9.13333333333333" style="81" customWidth="1"/>
    <col min="17" max="18" width="12.7142857142857" style="81" customWidth="1"/>
    <col min="19" max="19" width="9.13333333333333" style="60" customWidth="1"/>
    <col min="20" max="20" width="10.4285714285714" style="81" customWidth="1"/>
    <col min="21" max="21" width="9.13333333333333" style="60" customWidth="1"/>
    <col min="22" max="249" width="9.13333333333333" style="60"/>
    <col min="250" max="258" width="8.71428571428571" style="60"/>
  </cols>
  <sheetData>
    <row r="1" ht="13.5" customHeight="1" spans="1:258">
      <c r="A1" s="83" t="s">
        <v>432</v>
      </c>
      <c r="D1" s="83"/>
      <c r="E1" s="83"/>
      <c r="F1" s="83"/>
      <c r="G1" s="83"/>
      <c r="H1" s="83"/>
      <c r="I1" s="83"/>
      <c r="J1" s="113"/>
      <c r="K1" s="113"/>
      <c r="L1" s="113"/>
      <c r="M1" s="113"/>
      <c r="N1" s="114"/>
      <c r="O1" s="115"/>
      <c r="P1" s="115"/>
      <c r="Q1" s="115"/>
      <c r="R1" s="115"/>
      <c r="S1" s="116"/>
      <c r="T1" s="117"/>
    </row>
    <row r="2" ht="27.75" customHeight="1" spans="1:258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="111" customFormat="1" ht="26.1" customHeight="1" spans="1:258">
      <c r="A3" s="119" t="s">
        <v>22</v>
      </c>
      <c r="B3" s="119"/>
      <c r="C3" s="119"/>
      <c r="D3" s="119"/>
      <c r="E3" s="119"/>
      <c r="F3" s="83"/>
      <c r="G3" s="83"/>
      <c r="H3" s="83"/>
      <c r="I3" s="83"/>
      <c r="J3" s="113"/>
      <c r="K3" s="113"/>
      <c r="L3" s="113"/>
      <c r="M3" s="113"/>
      <c r="N3" s="120"/>
      <c r="O3" s="115"/>
      <c r="P3" s="115"/>
      <c r="Q3" s="115"/>
      <c r="R3" s="115"/>
      <c r="S3" s="121"/>
      <c r="T3" s="122" t="s">
        <v>174</v>
      </c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</row>
    <row r="4" s="111" customFormat="1" ht="15.75" customHeight="1" spans="1:258">
      <c r="A4" s="123" t="s">
        <v>183</v>
      </c>
      <c r="B4" s="123" t="s">
        <v>184</v>
      </c>
      <c r="C4" s="123" t="s">
        <v>418</v>
      </c>
      <c r="D4" s="123" t="s">
        <v>433</v>
      </c>
      <c r="E4" s="123" t="s">
        <v>434</v>
      </c>
      <c r="F4" s="123" t="s">
        <v>435</v>
      </c>
      <c r="G4" s="123" t="s">
        <v>436</v>
      </c>
      <c r="H4" s="123" t="s">
        <v>437</v>
      </c>
      <c r="I4" s="123" t="s">
        <v>438</v>
      </c>
      <c r="J4" s="123" t="s">
        <v>191</v>
      </c>
      <c r="K4" s="123"/>
      <c r="L4" s="123"/>
      <c r="M4" s="123"/>
      <c r="N4" s="124"/>
      <c r="O4" s="123"/>
      <c r="P4" s="123"/>
      <c r="Q4" s="123"/>
      <c r="R4" s="123"/>
      <c r="S4" s="124"/>
      <c r="T4" s="123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</row>
    <row r="5" s="111" customFormat="1" ht="17.25" customHeight="1" spans="1:258">
      <c r="A5" s="123"/>
      <c r="B5" s="123"/>
      <c r="C5" s="123"/>
      <c r="D5" s="123"/>
      <c r="E5" s="123"/>
      <c r="F5" s="123"/>
      <c r="G5" s="123"/>
      <c r="H5" s="123"/>
      <c r="I5" s="123"/>
      <c r="J5" s="123" t="s">
        <v>77</v>
      </c>
      <c r="K5" s="123" t="s">
        <v>80</v>
      </c>
      <c r="L5" s="123" t="s">
        <v>424</v>
      </c>
      <c r="M5" s="123" t="s">
        <v>425</v>
      </c>
      <c r="N5" s="125" t="s">
        <v>426</v>
      </c>
      <c r="O5" s="123" t="s">
        <v>427</v>
      </c>
      <c r="P5" s="123"/>
      <c r="Q5" s="123"/>
      <c r="R5" s="123"/>
      <c r="S5" s="125"/>
      <c r="T5" s="123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</row>
    <row r="6" s="111" customFormat="1" ht="54" customHeight="1" spans="1:258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4"/>
      <c r="O6" s="123" t="s">
        <v>79</v>
      </c>
      <c r="P6" s="123" t="s">
        <v>86</v>
      </c>
      <c r="Q6" s="123" t="s">
        <v>236</v>
      </c>
      <c r="R6" s="123" t="s">
        <v>88</v>
      </c>
      <c r="S6" s="124" t="s">
        <v>89</v>
      </c>
      <c r="T6" s="123" t="s">
        <v>90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  <c r="IX6" s="66"/>
    </row>
    <row r="7" s="111" customFormat="1" ht="15" customHeight="1" spans="1:258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  <c r="IX7" s="66"/>
    </row>
    <row r="8" s="111" customFormat="1" ht="22.5" customHeight="1" spans="1:258">
      <c r="A8" s="126" t="s">
        <v>439</v>
      </c>
      <c r="B8" s="126"/>
      <c r="C8" s="126"/>
      <c r="D8" s="126"/>
      <c r="E8" s="126"/>
      <c r="F8" s="126"/>
      <c r="G8" s="126"/>
      <c r="H8" s="126"/>
      <c r="I8" s="126"/>
      <c r="J8" s="127" t="s">
        <v>92</v>
      </c>
      <c r="K8" s="127" t="s">
        <v>92</v>
      </c>
      <c r="L8" s="127" t="s">
        <v>92</v>
      </c>
      <c r="M8" s="127" t="s">
        <v>92</v>
      </c>
      <c r="N8" s="127" t="s">
        <v>92</v>
      </c>
      <c r="O8" s="127" t="s">
        <v>92</v>
      </c>
      <c r="P8" s="127" t="s">
        <v>92</v>
      </c>
      <c r="Q8" s="127" t="s">
        <v>92</v>
      </c>
      <c r="R8" s="127"/>
      <c r="S8" s="127" t="s">
        <v>92</v>
      </c>
      <c r="T8" s="127" t="s">
        <v>92</v>
      </c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</row>
    <row r="9" s="111" customFormat="1" ht="22.5" customHeight="1" spans="1:258">
      <c r="A9" s="128"/>
      <c r="B9" s="128"/>
      <c r="C9" s="129"/>
      <c r="D9" s="130"/>
      <c r="E9" s="130"/>
      <c r="F9" s="130"/>
      <c r="G9" s="130"/>
      <c r="H9" s="130"/>
      <c r="I9" s="130"/>
      <c r="J9" s="131" t="s">
        <v>92</v>
      </c>
      <c r="K9" s="131" t="s">
        <v>92</v>
      </c>
      <c r="L9" s="131" t="s">
        <v>92</v>
      </c>
      <c r="M9" s="131" t="s">
        <v>92</v>
      </c>
      <c r="N9" s="127" t="s">
        <v>92</v>
      </c>
      <c r="O9" s="131" t="s">
        <v>92</v>
      </c>
      <c r="P9" s="131" t="s">
        <v>92</v>
      </c>
      <c r="Q9" s="131" t="s">
        <v>92</v>
      </c>
      <c r="R9" s="131"/>
      <c r="S9" s="127" t="s">
        <v>92</v>
      </c>
      <c r="T9" s="131" t="s">
        <v>92</v>
      </c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</row>
    <row r="10" s="111" customFormat="1" ht="22.5" customHeight="1" spans="1:258">
      <c r="A10" s="93" t="s">
        <v>132</v>
      </c>
      <c r="B10" s="93"/>
      <c r="C10" s="93"/>
      <c r="D10" s="93"/>
      <c r="E10" s="93"/>
      <c r="F10" s="93"/>
      <c r="G10" s="93"/>
      <c r="H10" s="93"/>
      <c r="I10" s="93"/>
      <c r="J10" s="132"/>
      <c r="K10" s="132"/>
      <c r="L10" s="132"/>
      <c r="M10" s="132"/>
      <c r="N10" s="133"/>
      <c r="O10" s="132"/>
      <c r="P10" s="132"/>
      <c r="Q10" s="132"/>
      <c r="R10" s="132"/>
      <c r="S10" s="133"/>
      <c r="T10" s="132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</row>
  </sheetData>
  <mergeCells count="20">
    <mergeCell ref="A2:T2"/>
    <mergeCell ref="A3:E3"/>
    <mergeCell ref="J4:T4"/>
    <mergeCell ref="O5:T5"/>
    <mergeCell ref="A8:I8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D9" sqref="D9"/>
    </sheetView>
  </sheetViews>
  <sheetFormatPr defaultColWidth="8.88571428571429" defaultRowHeight="14.25" customHeight="1" outlineLevelRow="7"/>
  <cols>
    <col min="1" max="1" width="50" style="81" customWidth="1"/>
    <col min="2" max="2" width="17.2857142857143" style="81" customWidth="1"/>
    <col min="3" max="4" width="13.4285714285714" style="81" customWidth="1"/>
    <col min="5" max="12" width="10.2857142857143" style="81" customWidth="1"/>
    <col min="13" max="13" width="13.1428571428571" style="81" customWidth="1"/>
    <col min="14" max="14" width="9.13333333333333" style="60" customWidth="1"/>
    <col min="15" max="246" width="9.13333333333333" style="60"/>
    <col min="247" max="247" width="9.13333333333333" style="82"/>
    <col min="248" max="256" width="8.88571428571429" style="82"/>
  </cols>
  <sheetData>
    <row r="1" s="60" customFormat="1" ht="13.5" customHeight="1" spans="1:247">
      <c r="A1" s="83" t="s">
        <v>440</v>
      </c>
      <c r="B1" s="83"/>
      <c r="C1" s="83"/>
      <c r="D1" s="84"/>
      <c r="E1" s="81"/>
      <c r="F1" s="81"/>
      <c r="G1" s="81"/>
      <c r="H1" s="81"/>
      <c r="I1" s="81"/>
      <c r="J1" s="81"/>
      <c r="K1" s="81"/>
      <c r="L1" s="81"/>
      <c r="M1" s="81"/>
    </row>
    <row r="2" s="60" customFormat="1" ht="35" customHeight="1" spans="1:247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="80" customFormat="1" ht="24" customHeight="1" spans="1:247">
      <c r="A3" s="86" t="s">
        <v>22</v>
      </c>
      <c r="B3" s="83"/>
      <c r="C3" s="83"/>
      <c r="D3" s="83"/>
      <c r="E3" s="87"/>
      <c r="F3" s="87"/>
      <c r="G3" s="87"/>
      <c r="H3" s="87"/>
      <c r="I3" s="87"/>
      <c r="J3" s="88"/>
      <c r="K3" s="88"/>
      <c r="L3" s="88"/>
      <c r="M3" s="89" t="s">
        <v>174</v>
      </c>
    </row>
    <row r="4" s="66" customFormat="1" ht="19.5" customHeight="1" spans="1:247">
      <c r="A4" s="90" t="s">
        <v>441</v>
      </c>
      <c r="B4" s="91" t="s">
        <v>191</v>
      </c>
      <c r="C4" s="92"/>
      <c r="D4" s="92"/>
      <c r="E4" s="93" t="s">
        <v>442</v>
      </c>
      <c r="F4" s="93"/>
      <c r="G4" s="93"/>
      <c r="H4" s="93"/>
      <c r="I4" s="93"/>
      <c r="J4" s="93"/>
      <c r="K4" s="93"/>
      <c r="L4" s="93"/>
      <c r="M4" s="93"/>
    </row>
    <row r="5" s="66" customFormat="1" ht="40.5" customHeight="1" spans="1:247">
      <c r="A5" s="94"/>
      <c r="B5" s="95" t="s">
        <v>77</v>
      </c>
      <c r="C5" s="96" t="s">
        <v>80</v>
      </c>
      <c r="D5" s="97" t="s">
        <v>443</v>
      </c>
      <c r="E5" s="94" t="s">
        <v>444</v>
      </c>
      <c r="F5" s="94" t="s">
        <v>445</v>
      </c>
      <c r="G5" s="94" t="s">
        <v>446</v>
      </c>
      <c r="H5" s="94" t="s">
        <v>447</v>
      </c>
      <c r="I5" s="98" t="s">
        <v>448</v>
      </c>
      <c r="J5" s="94" t="s">
        <v>449</v>
      </c>
      <c r="K5" s="94" t="s">
        <v>450</v>
      </c>
      <c r="L5" s="94" t="s">
        <v>451</v>
      </c>
      <c r="M5" s="94" t="s">
        <v>452</v>
      </c>
    </row>
    <row r="6" s="66" customFormat="1" ht="19.5" customHeight="1" spans="1:247">
      <c r="A6" s="90">
        <v>1</v>
      </c>
      <c r="B6" s="90">
        <v>2</v>
      </c>
      <c r="C6" s="90">
        <v>3</v>
      </c>
      <c r="D6" s="99">
        <v>4</v>
      </c>
      <c r="E6" s="90">
        <v>5</v>
      </c>
      <c r="F6" s="90">
        <v>6</v>
      </c>
      <c r="G6" s="90">
        <v>7</v>
      </c>
      <c r="H6" s="100">
        <v>8</v>
      </c>
      <c r="I6" s="101">
        <v>9</v>
      </c>
      <c r="J6" s="101">
        <v>10</v>
      </c>
      <c r="K6" s="101">
        <v>11</v>
      </c>
      <c r="L6" s="100">
        <v>12</v>
      </c>
      <c r="M6" s="101">
        <v>13</v>
      </c>
    </row>
    <row r="7" s="66" customFormat="1" ht="29" customHeight="1" spans="1:247">
      <c r="A7" s="102" t="s">
        <v>453</v>
      </c>
      <c r="B7" s="103"/>
      <c r="C7" s="103"/>
      <c r="D7" s="103"/>
      <c r="E7" s="103"/>
      <c r="F7" s="103"/>
      <c r="G7" s="104"/>
      <c r="H7" s="105" t="s">
        <v>92</v>
      </c>
      <c r="I7" s="105" t="s">
        <v>92</v>
      </c>
      <c r="J7" s="105" t="s">
        <v>92</v>
      </c>
      <c r="K7" s="105" t="s">
        <v>92</v>
      </c>
      <c r="L7" s="105" t="s">
        <v>92</v>
      </c>
      <c r="M7" s="105" t="s">
        <v>92</v>
      </c>
      <c r="IM7" s="106"/>
    </row>
    <row r="8" s="66" customFormat="1" ht="19.5" customHeight="1" spans="1:247">
      <c r="A8" s="107" t="s">
        <v>92</v>
      </c>
      <c r="B8" s="108" t="s">
        <v>92</v>
      </c>
      <c r="C8" s="108" t="s">
        <v>92</v>
      </c>
      <c r="D8" s="109" t="s">
        <v>92</v>
      </c>
      <c r="E8" s="108" t="s">
        <v>92</v>
      </c>
      <c r="F8" s="108" t="s">
        <v>92</v>
      </c>
      <c r="G8" s="108" t="s">
        <v>92</v>
      </c>
      <c r="H8" s="110" t="s">
        <v>92</v>
      </c>
      <c r="I8" s="110" t="s">
        <v>92</v>
      </c>
      <c r="J8" s="110" t="s">
        <v>92</v>
      </c>
      <c r="K8" s="110" t="s">
        <v>92</v>
      </c>
      <c r="L8" s="110" t="s">
        <v>92</v>
      </c>
      <c r="M8" s="110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D23" sqref="D23"/>
    </sheetView>
  </sheetViews>
  <sheetFormatPr defaultColWidth="8.88571428571429" defaultRowHeight="12" outlineLevelRow="6"/>
  <cols>
    <col min="1" max="1" width="34.2857142857143" style="59" customWidth="1"/>
    <col min="2" max="2" width="29" style="59" customWidth="1"/>
    <col min="3" max="4" width="23.5714285714286" style="59" customWidth="1"/>
    <col min="5" max="5" width="18.5714285714286" style="59" customWidth="1"/>
    <col min="6" max="6" width="11.2857142857143" style="60" customWidth="1"/>
    <col min="7" max="7" width="18.2857142857143" style="59" customWidth="1"/>
    <col min="8" max="8" width="15.5714285714286" style="60" customWidth="1"/>
    <col min="9" max="9" width="13.4285714285714" style="60" customWidth="1"/>
    <col min="10" max="10" width="18.847619047619" style="59" customWidth="1"/>
    <col min="11" max="11" width="9.13333333333333" style="60" customWidth="1"/>
    <col min="12" max="16384" width="9.13333333333333" style="60"/>
  </cols>
  <sheetData>
    <row r="1" customHeight="1" spans="1:10">
      <c r="A1" s="59" t="s">
        <v>454</v>
      </c>
      <c r="J1" s="61"/>
    </row>
    <row r="2" ht="28.5" customHeight="1" spans="1:10">
      <c r="A2" s="62" t="s">
        <v>17</v>
      </c>
      <c r="B2" s="63"/>
      <c r="C2" s="63"/>
      <c r="D2" s="63"/>
      <c r="E2" s="63"/>
      <c r="F2" s="64"/>
      <c r="G2" s="63"/>
      <c r="H2" s="64"/>
      <c r="I2" s="64"/>
      <c r="J2" s="63"/>
    </row>
    <row r="3" ht="17.25" customHeight="1" spans="1:10">
      <c r="A3" s="65" t="s">
        <v>22</v>
      </c>
      <c r="F3" s="66"/>
      <c r="H3" s="66"/>
    </row>
    <row r="4" ht="44.25" customHeight="1" spans="1:10">
      <c r="A4" s="67" t="s">
        <v>441</v>
      </c>
      <c r="B4" s="67" t="s">
        <v>276</v>
      </c>
      <c r="C4" s="67" t="s">
        <v>277</v>
      </c>
      <c r="D4" s="67" t="s">
        <v>278</v>
      </c>
      <c r="E4" s="67" t="s">
        <v>279</v>
      </c>
      <c r="F4" s="68" t="s">
        <v>280</v>
      </c>
      <c r="G4" s="67" t="s">
        <v>281</v>
      </c>
      <c r="H4" s="68" t="s">
        <v>282</v>
      </c>
      <c r="I4" s="69" t="s">
        <v>283</v>
      </c>
      <c r="J4" s="70" t="s">
        <v>284</v>
      </c>
    </row>
    <row r="5" ht="19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70">
        <v>9</v>
      </c>
      <c r="J5" s="70">
        <v>10</v>
      </c>
    </row>
    <row r="6" ht="27" customHeight="1" spans="1:10">
      <c r="A6" s="71" t="s">
        <v>453</v>
      </c>
      <c r="B6" s="72"/>
      <c r="C6" s="72"/>
      <c r="D6" s="73"/>
      <c r="E6" s="67"/>
      <c r="F6" s="68"/>
      <c r="G6" s="67"/>
      <c r="H6" s="68"/>
      <c r="I6" s="74"/>
      <c r="J6" s="75"/>
    </row>
    <row r="7" ht="25" customHeight="1" spans="1:10">
      <c r="A7" s="76" t="s">
        <v>92</v>
      </c>
      <c r="B7" s="76" t="s">
        <v>92</v>
      </c>
      <c r="C7" s="76" t="s">
        <v>92</v>
      </c>
      <c r="D7" s="76" t="s">
        <v>92</v>
      </c>
      <c r="E7" s="77" t="s">
        <v>92</v>
      </c>
      <c r="F7" s="76" t="s">
        <v>92</v>
      </c>
      <c r="G7" s="77" t="s">
        <v>92</v>
      </c>
      <c r="H7" s="76" t="s">
        <v>92</v>
      </c>
      <c r="I7" s="78" t="s">
        <v>92</v>
      </c>
      <c r="J7" s="79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D17" sqref="D17"/>
    </sheetView>
  </sheetViews>
  <sheetFormatPr defaultColWidth="8.88571428571429" defaultRowHeight="12"/>
  <cols>
    <col min="1" max="1" width="12" style="42" customWidth="1"/>
    <col min="2" max="2" width="29" style="42"/>
    <col min="3" max="3" width="18.7142857142857" style="42" customWidth="1"/>
    <col min="4" max="4" width="24.847619047619" style="42" customWidth="1"/>
    <col min="5" max="7" width="23.5714285714286" style="42" customWidth="1"/>
    <col min="8" max="8" width="25.1333333333333" style="42" customWidth="1"/>
    <col min="9" max="9" width="18.847619047619" style="42" customWidth="1"/>
    <col min="10" max="16384" width="9.13333333333333" style="42"/>
  </cols>
  <sheetData>
    <row r="1" spans="1:9">
      <c r="A1" s="41" t="s">
        <v>455</v>
      </c>
      <c r="I1" s="43"/>
    </row>
    <row r="2" ht="27" spans="1:9">
      <c r="B2" s="44" t="s">
        <v>18</v>
      </c>
      <c r="C2" s="44"/>
      <c r="D2" s="44"/>
      <c r="E2" s="44"/>
      <c r="F2" s="44"/>
      <c r="G2" s="44"/>
      <c r="H2" s="44"/>
      <c r="I2" s="44"/>
    </row>
    <row r="3" s="41" customFormat="1" spans="1:9">
      <c r="A3" s="45" t="s">
        <v>456</v>
      </c>
      <c r="B3" s="41" t="s">
        <v>91</v>
      </c>
      <c r="C3" s="45"/>
    </row>
    <row r="4" s="41" customFormat="1" ht="18" customHeight="1" spans="1:9">
      <c r="A4" s="46" t="s">
        <v>183</v>
      </c>
      <c r="B4" s="46" t="s">
        <v>184</v>
      </c>
      <c r="C4" s="46" t="s">
        <v>457</v>
      </c>
      <c r="D4" s="46" t="s">
        <v>458</v>
      </c>
      <c r="E4" s="46" t="s">
        <v>459</v>
      </c>
      <c r="F4" s="46" t="s">
        <v>460</v>
      </c>
      <c r="G4" s="47" t="s">
        <v>461</v>
      </c>
      <c r="H4" s="48"/>
      <c r="I4" s="49"/>
    </row>
    <row r="5" s="41" customFormat="1" ht="18" customHeight="1" spans="1:9">
      <c r="A5" s="50"/>
      <c r="B5" s="50"/>
      <c r="C5" s="50"/>
      <c r="D5" s="50"/>
      <c r="E5" s="50"/>
      <c r="F5" s="50"/>
      <c r="G5" s="51" t="s">
        <v>422</v>
      </c>
      <c r="H5" s="51" t="s">
        <v>462</v>
      </c>
      <c r="I5" s="51" t="s">
        <v>463</v>
      </c>
    </row>
    <row r="6" s="41" customFormat="1" ht="21" customHeight="1" spans="1:9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</row>
    <row r="7" s="41" customFormat="1" ht="33" customHeight="1" spans="1:9">
      <c r="A7" s="53" t="s">
        <v>464</v>
      </c>
      <c r="B7" s="54"/>
      <c r="C7" s="54"/>
      <c r="D7" s="54"/>
      <c r="E7" s="55"/>
      <c r="F7" s="56"/>
      <c r="G7" s="52"/>
      <c r="H7" s="52"/>
      <c r="I7" s="52"/>
    </row>
    <row r="8" s="41" customFormat="1" ht="24" customHeight="1" spans="1:9">
      <c r="A8" s="57"/>
      <c r="B8" s="58"/>
      <c r="C8" s="58"/>
      <c r="D8" s="58"/>
      <c r="E8" s="58"/>
      <c r="F8" s="58"/>
      <c r="G8" s="52"/>
      <c r="H8" s="52"/>
      <c r="I8" s="52"/>
    </row>
    <row r="9" s="41" customFormat="1" ht="24" customHeight="1" spans="1:9">
      <c r="A9" s="52" t="s">
        <v>77</v>
      </c>
      <c r="B9" s="52"/>
      <c r="C9" s="52"/>
      <c r="D9" s="52"/>
      <c r="E9" s="52"/>
      <c r="F9" s="52"/>
      <c r="G9" s="52"/>
      <c r="H9" s="52"/>
      <c r="I9" s="52"/>
    </row>
  </sheetData>
  <mergeCells count="10">
    <mergeCell ref="B2:I2"/>
    <mergeCell ref="G4:I4"/>
    <mergeCell ref="A7:E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L19" sqref="L18:L19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10" width="16.4285714285714" style="1" customWidth="1"/>
    <col min="11" max="11" width="22.4" style="1" customWidth="1"/>
    <col min="12" max="16384" width="10.447619047619" style="1"/>
  </cols>
  <sheetData>
    <row r="1" s="1" customFormat="1" ht="13.5" customHeight="1" spans="1:11">
      <c r="A1" s="2" t="s">
        <v>465</v>
      </c>
      <c r="D1" s="25"/>
      <c r="E1" s="25"/>
      <c r="F1" s="25"/>
      <c r="G1" s="25"/>
      <c r="K1" s="26"/>
    </row>
    <row r="2" s="1" customFormat="1" ht="27.75" customHeight="1" spans="1:11">
      <c r="A2" s="5" t="s">
        <v>466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3.5" customHeight="1" spans="1:11">
      <c r="A3" s="6" t="str">
        <f>"单位名称："&amp;"安宁市第二小学"</f>
        <v>单位名称：安宁市第二小学</v>
      </c>
      <c r="B3" s="7"/>
      <c r="C3" s="7"/>
      <c r="D3" s="7"/>
      <c r="E3" s="7"/>
      <c r="F3" s="7"/>
      <c r="G3" s="7"/>
      <c r="H3" s="27"/>
      <c r="I3" s="27"/>
      <c r="J3" s="27"/>
      <c r="K3" s="9" t="s">
        <v>174</v>
      </c>
    </row>
    <row r="4" s="2" customFormat="1" ht="21.75" customHeight="1" spans="1:11">
      <c r="A4" s="10" t="s">
        <v>231</v>
      </c>
      <c r="B4" s="10" t="s">
        <v>186</v>
      </c>
      <c r="C4" s="10" t="s">
        <v>232</v>
      </c>
      <c r="D4" s="11" t="s">
        <v>187</v>
      </c>
      <c r="E4" s="11" t="s">
        <v>188</v>
      </c>
      <c r="F4" s="11" t="s">
        <v>233</v>
      </c>
      <c r="G4" s="11" t="s">
        <v>234</v>
      </c>
      <c r="H4" s="17" t="s">
        <v>77</v>
      </c>
      <c r="I4" s="12" t="s">
        <v>467</v>
      </c>
      <c r="J4" s="13"/>
      <c r="K4" s="14"/>
    </row>
    <row r="5" s="2" customFormat="1" ht="21.75" customHeight="1" spans="1:11">
      <c r="A5" s="15"/>
      <c r="B5" s="15"/>
      <c r="C5" s="15"/>
      <c r="D5" s="16"/>
      <c r="E5" s="16"/>
      <c r="F5" s="16"/>
      <c r="G5" s="16"/>
      <c r="H5" s="28"/>
      <c r="I5" s="11" t="s">
        <v>80</v>
      </c>
      <c r="J5" s="11" t="s">
        <v>81</v>
      </c>
      <c r="K5" s="11" t="s">
        <v>82</v>
      </c>
    </row>
    <row r="6" s="2" customFormat="1" ht="40.5" customHeight="1" spans="1:11">
      <c r="A6" s="29"/>
      <c r="B6" s="29"/>
      <c r="C6" s="29"/>
      <c r="D6" s="30"/>
      <c r="E6" s="30"/>
      <c r="F6" s="30"/>
      <c r="G6" s="30"/>
      <c r="H6" s="31"/>
      <c r="I6" s="30"/>
      <c r="J6" s="30"/>
      <c r="K6" s="30"/>
    </row>
    <row r="7" s="2" customFormat="1" ht="15" customHeight="1" spans="1:1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32">
        <v>10</v>
      </c>
      <c r="K7" s="32">
        <v>11</v>
      </c>
    </row>
    <row r="8" s="2" customFormat="1" ht="37" customHeight="1" spans="1:11">
      <c r="A8" s="33" t="s">
        <v>468</v>
      </c>
      <c r="B8" s="34"/>
      <c r="C8" s="35"/>
      <c r="D8" s="36"/>
      <c r="E8" s="36"/>
      <c r="F8" s="36"/>
      <c r="G8" s="36"/>
      <c r="H8" s="37"/>
      <c r="I8" s="37"/>
      <c r="J8" s="37"/>
      <c r="K8" s="37"/>
    </row>
    <row r="9" s="2" customFormat="1" ht="30.65" customHeight="1" spans="1:11">
      <c r="A9" s="38"/>
      <c r="B9" s="38"/>
      <c r="C9" s="38"/>
      <c r="D9" s="38"/>
      <c r="E9" s="38"/>
      <c r="F9" s="38"/>
      <c r="G9" s="38"/>
      <c r="H9" s="37"/>
      <c r="I9" s="37"/>
      <c r="J9" s="37"/>
      <c r="K9" s="37"/>
    </row>
    <row r="10" s="2" customFormat="1" ht="18.75" customHeight="1" spans="1:11">
      <c r="A10" s="39" t="s">
        <v>132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="85" zoomScaleNormal="85" zoomScaleSheetLayoutView="60" workbookViewId="0">
      <selection activeCell="D1" sqref="D$1:D$1048576"/>
    </sheetView>
  </sheetViews>
  <sheetFormatPr defaultColWidth="8" defaultRowHeight="12" outlineLevelCol="3"/>
  <cols>
    <col min="1" max="1" width="52.7619047619048" style="81" customWidth="1"/>
    <col min="2" max="2" width="34.447619047619" style="81" customWidth="1"/>
    <col min="3" max="3" width="49.247619047619" style="81" customWidth="1"/>
    <col min="4" max="4" width="37.1428571428571" style="81" customWidth="1"/>
    <col min="5" max="5" width="8" style="60" customWidth="1"/>
    <col min="6" max="16384" width="8" style="60"/>
  </cols>
  <sheetData>
    <row r="1" ht="17" customHeight="1" spans="1:4">
      <c r="A1" s="326" t="s">
        <v>21</v>
      </c>
      <c r="B1" s="83"/>
      <c r="C1" s="83"/>
      <c r="D1" s="327"/>
    </row>
    <row r="2" ht="36" customHeight="1" spans="1:4">
      <c r="A2" s="62" t="s">
        <v>2</v>
      </c>
      <c r="B2" s="328"/>
      <c r="C2" s="328"/>
      <c r="D2" s="328"/>
    </row>
    <row r="3" s="80" customFormat="1" ht="21" customHeight="1" spans="1:4">
      <c r="A3" s="86" t="s">
        <v>22</v>
      </c>
      <c r="B3" s="282"/>
      <c r="C3" s="329"/>
      <c r="D3" s="330" t="s">
        <v>23</v>
      </c>
    </row>
    <row r="4" s="66" customFormat="1" ht="19.5" customHeight="1" spans="1:4">
      <c r="A4" s="91" t="s">
        <v>24</v>
      </c>
      <c r="B4" s="159"/>
      <c r="C4" s="91" t="s">
        <v>25</v>
      </c>
      <c r="D4" s="159"/>
    </row>
    <row r="5" s="66" customFormat="1" ht="19.5" customHeight="1" spans="1:4">
      <c r="A5" s="90" t="s">
        <v>26</v>
      </c>
      <c r="B5" s="90" t="s">
        <v>27</v>
      </c>
      <c r="C5" s="90" t="s">
        <v>28</v>
      </c>
      <c r="D5" s="90" t="s">
        <v>27</v>
      </c>
    </row>
    <row r="6" s="66" customFormat="1" ht="19.5" customHeight="1" spans="1:4">
      <c r="A6" s="94"/>
      <c r="B6" s="94"/>
      <c r="C6" s="94"/>
      <c r="D6" s="94"/>
    </row>
    <row r="7" s="66" customFormat="1" ht="20.25" customHeight="1" spans="1:4">
      <c r="A7" s="290" t="s">
        <v>29</v>
      </c>
      <c r="B7" s="266">
        <v>13321051.36</v>
      </c>
      <c r="C7" s="290" t="s">
        <v>30</v>
      </c>
      <c r="D7" s="331"/>
    </row>
    <row r="8" s="66" customFormat="1" ht="20.25" customHeight="1" spans="1:4">
      <c r="A8" s="290" t="s">
        <v>31</v>
      </c>
      <c r="B8" s="266"/>
      <c r="C8" s="290" t="s">
        <v>32</v>
      </c>
      <c r="D8" s="331"/>
    </row>
    <row r="9" s="66" customFormat="1" ht="20.25" customHeight="1" spans="1:4">
      <c r="A9" s="290" t="s">
        <v>33</v>
      </c>
      <c r="B9" s="266"/>
      <c r="C9" s="290" t="s">
        <v>34</v>
      </c>
      <c r="D9" s="331"/>
    </row>
    <row r="10" s="66" customFormat="1" ht="20.25" customHeight="1" spans="1:4">
      <c r="A10" s="290" t="s">
        <v>35</v>
      </c>
      <c r="B10" s="266"/>
      <c r="C10" s="290" t="s">
        <v>36</v>
      </c>
      <c r="D10" s="331"/>
    </row>
    <row r="11" s="66" customFormat="1" ht="20.25" customHeight="1" spans="1:4">
      <c r="A11" s="290" t="s">
        <v>37</v>
      </c>
      <c r="B11" s="332">
        <v>5130920</v>
      </c>
      <c r="C11" s="290" t="s">
        <v>38</v>
      </c>
      <c r="D11" s="331">
        <v>15732582.43</v>
      </c>
    </row>
    <row r="12" s="66" customFormat="1" ht="20.25" customHeight="1" spans="1:4">
      <c r="A12" s="290" t="s">
        <v>39</v>
      </c>
      <c r="B12" s="333"/>
      <c r="C12" s="290" t="s">
        <v>40</v>
      </c>
      <c r="D12" s="331"/>
    </row>
    <row r="13" s="66" customFormat="1" ht="20.25" customHeight="1" spans="1:4">
      <c r="A13" s="290" t="s">
        <v>41</v>
      </c>
      <c r="B13" s="333"/>
      <c r="C13" s="290" t="s">
        <v>42</v>
      </c>
      <c r="D13" s="331"/>
    </row>
    <row r="14" s="66" customFormat="1" ht="20.25" customHeight="1" spans="1:4">
      <c r="A14" s="290" t="s">
        <v>43</v>
      </c>
      <c r="B14" s="333"/>
      <c r="C14" s="290" t="s">
        <v>44</v>
      </c>
      <c r="D14" s="331">
        <v>1120850</v>
      </c>
    </row>
    <row r="15" s="66" customFormat="1" ht="20.25" customHeight="1" spans="1:4">
      <c r="A15" s="334" t="s">
        <v>45</v>
      </c>
      <c r="B15" s="335"/>
      <c r="C15" s="290" t="s">
        <v>46</v>
      </c>
      <c r="D15" s="331">
        <v>1017552</v>
      </c>
    </row>
    <row r="16" s="66" customFormat="1" ht="20.25" customHeight="1" spans="1:4">
      <c r="A16" s="334" t="s">
        <v>47</v>
      </c>
      <c r="B16" s="336">
        <v>5130920</v>
      </c>
      <c r="C16" s="290" t="s">
        <v>48</v>
      </c>
      <c r="D16" s="331"/>
    </row>
    <row r="17" s="66" customFormat="1" ht="20.25" customHeight="1" spans="1:4">
      <c r="A17" s="334"/>
      <c r="B17" s="337"/>
      <c r="C17" s="290" t="s">
        <v>49</v>
      </c>
      <c r="D17" s="331"/>
    </row>
    <row r="18" s="66" customFormat="1" ht="20.25" customHeight="1" spans="1:4">
      <c r="A18" s="338"/>
      <c r="B18" s="337"/>
      <c r="C18" s="290" t="s">
        <v>50</v>
      </c>
      <c r="D18" s="331"/>
    </row>
    <row r="19" s="66" customFormat="1" ht="20.25" customHeight="1" spans="1:4">
      <c r="A19" s="338"/>
      <c r="B19" s="337"/>
      <c r="C19" s="290" t="s">
        <v>51</v>
      </c>
      <c r="D19" s="331"/>
    </row>
    <row r="20" s="66" customFormat="1" ht="20.25" customHeight="1" spans="1:4">
      <c r="A20" s="338"/>
      <c r="B20" s="337"/>
      <c r="C20" s="290" t="s">
        <v>52</v>
      </c>
      <c r="D20" s="331"/>
    </row>
    <row r="21" s="66" customFormat="1" ht="20.25" customHeight="1" spans="1:4">
      <c r="A21" s="338"/>
      <c r="B21" s="337"/>
      <c r="C21" s="290" t="s">
        <v>53</v>
      </c>
      <c r="D21" s="331"/>
    </row>
    <row r="22" s="66" customFormat="1" ht="20.25" customHeight="1" spans="1:4">
      <c r="A22" s="338"/>
      <c r="B22" s="337"/>
      <c r="C22" s="290" t="s">
        <v>54</v>
      </c>
      <c r="D22" s="331"/>
    </row>
    <row r="23" s="66" customFormat="1" ht="20.25" customHeight="1" spans="1:4">
      <c r="A23" s="338"/>
      <c r="B23" s="337"/>
      <c r="C23" s="290" t="s">
        <v>55</v>
      </c>
      <c r="D23" s="331"/>
    </row>
    <row r="24" s="66" customFormat="1" ht="20.25" customHeight="1" spans="1:4">
      <c r="A24" s="338"/>
      <c r="B24" s="337"/>
      <c r="C24" s="290" t="s">
        <v>56</v>
      </c>
      <c r="D24" s="331"/>
    </row>
    <row r="25" s="66" customFormat="1" ht="20.25" customHeight="1" spans="1:4">
      <c r="A25" s="338"/>
      <c r="B25" s="337"/>
      <c r="C25" s="290" t="s">
        <v>57</v>
      </c>
      <c r="D25" s="331">
        <v>881280</v>
      </c>
    </row>
    <row r="26" s="66" customFormat="1" ht="20.25" customHeight="1" spans="1:4">
      <c r="A26" s="338"/>
      <c r="B26" s="337"/>
      <c r="C26" s="290" t="s">
        <v>58</v>
      </c>
      <c r="D26" s="331"/>
    </row>
    <row r="27" s="66" customFormat="1" ht="20.25" customHeight="1" spans="1:4">
      <c r="A27" s="338"/>
      <c r="B27" s="337"/>
      <c r="C27" s="290" t="s">
        <v>59</v>
      </c>
      <c r="D27" s="331"/>
    </row>
    <row r="28" s="66" customFormat="1" ht="20.25" customHeight="1" spans="1:4">
      <c r="A28" s="338"/>
      <c r="B28" s="337"/>
      <c r="C28" s="290" t="s">
        <v>60</v>
      </c>
      <c r="D28" s="331"/>
    </row>
    <row r="29" s="66" customFormat="1" ht="20.25" customHeight="1" spans="1:4">
      <c r="A29" s="338"/>
      <c r="B29" s="337"/>
      <c r="C29" s="290" t="s">
        <v>61</v>
      </c>
      <c r="D29" s="331"/>
    </row>
    <row r="30" s="66" customFormat="1" ht="20.25" customHeight="1" spans="1:4">
      <c r="A30" s="339"/>
      <c r="B30" s="340"/>
      <c r="C30" s="290" t="s">
        <v>62</v>
      </c>
      <c r="D30" s="331"/>
    </row>
    <row r="31" s="66" customFormat="1" ht="20.25" customHeight="1" spans="1:4">
      <c r="A31" s="339"/>
      <c r="B31" s="340"/>
      <c r="C31" s="290" t="s">
        <v>63</v>
      </c>
      <c r="D31" s="331"/>
    </row>
    <row r="32" s="66" customFormat="1" ht="20.25" customHeight="1" spans="1:4">
      <c r="A32" s="339"/>
      <c r="B32" s="340"/>
      <c r="C32" s="290" t="s">
        <v>64</v>
      </c>
      <c r="D32" s="331"/>
    </row>
    <row r="33" s="66" customFormat="1" ht="20.25" customHeight="1" spans="1:4">
      <c r="A33" s="341" t="s">
        <v>65</v>
      </c>
      <c r="B33" s="342">
        <f>B7+B8+B9+B10+B11</f>
        <v>18451971.36</v>
      </c>
      <c r="C33" s="295" t="s">
        <v>66</v>
      </c>
      <c r="D33" s="292">
        <f>SUM(D7:D29)</f>
        <v>18752264.43</v>
      </c>
    </row>
    <row r="34" s="66" customFormat="1" ht="20.25" customHeight="1" spans="1:4">
      <c r="A34" s="334" t="s">
        <v>67</v>
      </c>
      <c r="B34" s="343">
        <v>300293.07</v>
      </c>
      <c r="C34" s="290" t="s">
        <v>68</v>
      </c>
      <c r="D34" s="266"/>
    </row>
    <row r="35" s="2" customFormat="1" ht="25.4" customHeight="1" spans="1:4">
      <c r="A35" s="344" t="s">
        <v>69</v>
      </c>
      <c r="B35" s="345"/>
      <c r="C35" s="346" t="s">
        <v>69</v>
      </c>
      <c r="D35" s="347"/>
    </row>
    <row r="36" s="2" customFormat="1" ht="25.4" customHeight="1" spans="1:4">
      <c r="A36" s="344" t="s">
        <v>70</v>
      </c>
      <c r="B36" s="345">
        <v>300293.07</v>
      </c>
      <c r="C36" s="346" t="s">
        <v>71</v>
      </c>
      <c r="D36" s="347"/>
    </row>
    <row r="37" s="66" customFormat="1" ht="20.25" customHeight="1" spans="1:4">
      <c r="A37" s="348" t="s">
        <v>72</v>
      </c>
      <c r="B37" s="349">
        <f>B33+B34</f>
        <v>18752264.43</v>
      </c>
      <c r="C37" s="295" t="s">
        <v>73</v>
      </c>
      <c r="D37" s="349">
        <f>D33+D34</f>
        <v>18752264.43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354166666666667" bottom="0.629861111111111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workbookViewId="0">
      <selection activeCell="A12" sqref="A12"/>
    </sheetView>
  </sheetViews>
  <sheetFormatPr defaultColWidth="10.447619047619" defaultRowHeight="14.25" customHeight="1" outlineLevelCol="6"/>
  <cols>
    <col min="1" max="1" width="22.1428571428571" style="1" customWidth="1"/>
    <col min="2" max="2" width="20.7142857142857" style="1" customWidth="1"/>
    <col min="3" max="3" width="52.1428571428571" style="1" customWidth="1"/>
    <col min="4" max="4" width="19.4571428571429" style="1" customWidth="1"/>
    <col min="5" max="5" width="25.1428571428571" style="1" customWidth="1"/>
    <col min="6" max="6" width="30.8857142857143" style="1" customWidth="1"/>
    <col min="7" max="7" width="27" style="1" customWidth="1"/>
    <col min="8" max="16384" width="10.447619047619" style="1"/>
  </cols>
  <sheetData>
    <row r="1" s="1" customFormat="1" customHeight="1" spans="1:7">
      <c r="A1" s="3" t="s">
        <v>469</v>
      </c>
      <c r="B1" s="4"/>
      <c r="C1" s="4"/>
      <c r="D1" s="4"/>
      <c r="E1" s="4"/>
      <c r="F1" s="4"/>
      <c r="G1" s="4"/>
    </row>
    <row r="2" s="1" customFormat="1" ht="27.75" customHeight="1" spans="1:7">
      <c r="A2" s="5" t="s">
        <v>470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22</v>
      </c>
      <c r="B3" s="7"/>
      <c r="C3" s="7"/>
      <c r="D3" s="7"/>
      <c r="E3" s="8"/>
      <c r="F3" s="8"/>
      <c r="G3" s="9" t="s">
        <v>174</v>
      </c>
    </row>
    <row r="4" s="2" customFormat="1" ht="19" customHeight="1" spans="1:7">
      <c r="A4" s="10" t="s">
        <v>232</v>
      </c>
      <c r="B4" s="10" t="s">
        <v>231</v>
      </c>
      <c r="C4" s="10" t="s">
        <v>186</v>
      </c>
      <c r="D4" s="11" t="s">
        <v>471</v>
      </c>
      <c r="E4" s="12" t="s">
        <v>80</v>
      </c>
      <c r="F4" s="13"/>
      <c r="G4" s="14"/>
    </row>
    <row r="5" s="2" customFormat="1" ht="21" customHeight="1" spans="1:7">
      <c r="A5" s="15"/>
      <c r="B5" s="15"/>
      <c r="C5" s="15"/>
      <c r="D5" s="16"/>
      <c r="E5" s="17" t="s">
        <v>472</v>
      </c>
      <c r="F5" s="11" t="s">
        <v>473</v>
      </c>
      <c r="G5" s="11" t="s">
        <v>474</v>
      </c>
    </row>
    <row r="6" s="2" customFormat="1" ht="24" customHeight="1" spans="1:7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s="2" customFormat="1" ht="27" customHeight="1" spans="1:7">
      <c r="A7" s="19" t="s">
        <v>91</v>
      </c>
      <c r="B7" s="20" t="s">
        <v>238</v>
      </c>
      <c r="C7" s="20" t="s">
        <v>251</v>
      </c>
      <c r="D7" s="19" t="s">
        <v>475</v>
      </c>
      <c r="E7" s="21">
        <v>303696</v>
      </c>
      <c r="F7" s="21">
        <v>303696</v>
      </c>
      <c r="G7" s="21">
        <v>303696</v>
      </c>
    </row>
    <row r="8" s="2" customFormat="1" ht="27" customHeight="1" spans="1:7">
      <c r="A8" s="19" t="s">
        <v>91</v>
      </c>
      <c r="B8" s="20" t="s">
        <v>253</v>
      </c>
      <c r="C8" s="20" t="s">
        <v>272</v>
      </c>
      <c r="D8" s="19" t="s">
        <v>475</v>
      </c>
      <c r="E8" s="21">
        <v>1266</v>
      </c>
      <c r="F8" s="21">
        <v>1266</v>
      </c>
      <c r="G8" s="21">
        <v>1266</v>
      </c>
    </row>
    <row r="9" s="2" customFormat="1" ht="27" customHeight="1" spans="1:7">
      <c r="A9" s="19" t="s">
        <v>91</v>
      </c>
      <c r="B9" s="20" t="s">
        <v>253</v>
      </c>
      <c r="C9" s="20" t="s">
        <v>265</v>
      </c>
      <c r="D9" s="19" t="s">
        <v>475</v>
      </c>
      <c r="E9" s="21">
        <v>903166</v>
      </c>
      <c r="F9" s="21">
        <v>903166</v>
      </c>
      <c r="G9" s="21">
        <v>903166</v>
      </c>
    </row>
    <row r="10" s="2" customFormat="1" ht="27" customHeight="1" spans="1:7">
      <c r="A10" s="19" t="s">
        <v>91</v>
      </c>
      <c r="B10" s="20" t="s">
        <v>253</v>
      </c>
      <c r="C10" s="20" t="s">
        <v>255</v>
      </c>
      <c r="D10" s="19" t="s">
        <v>475</v>
      </c>
      <c r="E10" s="21">
        <v>2000</v>
      </c>
      <c r="F10" s="21">
        <v>2000</v>
      </c>
      <c r="G10" s="21">
        <v>2000</v>
      </c>
    </row>
    <row r="11" s="2" customFormat="1" ht="27" customHeight="1" spans="1:7">
      <c r="A11" s="19" t="s">
        <v>91</v>
      </c>
      <c r="B11" s="20" t="s">
        <v>253</v>
      </c>
      <c r="C11" s="20" t="s">
        <v>258</v>
      </c>
      <c r="D11" s="19" t="s">
        <v>475</v>
      </c>
      <c r="E11" s="21">
        <v>124047.36</v>
      </c>
      <c r="F11" s="21">
        <v>124047.36</v>
      </c>
      <c r="G11" s="21">
        <v>124047.36</v>
      </c>
    </row>
    <row r="12" s="2" customFormat="1" ht="27" customHeight="1" spans="1:7">
      <c r="A12" s="19" t="s">
        <v>91</v>
      </c>
      <c r="B12" s="20" t="s">
        <v>253</v>
      </c>
      <c r="C12" s="20" t="s">
        <v>262</v>
      </c>
      <c r="D12" s="19" t="s">
        <v>475</v>
      </c>
      <c r="E12" s="21">
        <v>896</v>
      </c>
      <c r="F12" s="21">
        <v>896</v>
      </c>
      <c r="G12" s="21">
        <v>896</v>
      </c>
    </row>
    <row r="13" s="2" customFormat="1" ht="27" customHeight="1" spans="1:7">
      <c r="A13" s="19" t="s">
        <v>91</v>
      </c>
      <c r="B13" s="20" t="s">
        <v>253</v>
      </c>
      <c r="C13" s="20" t="s">
        <v>274</v>
      </c>
      <c r="D13" s="19" t="s">
        <v>475</v>
      </c>
      <c r="E13" s="21">
        <v>2500</v>
      </c>
      <c r="F13" s="21">
        <v>2500</v>
      </c>
      <c r="G13" s="21">
        <v>2500</v>
      </c>
    </row>
    <row r="14" s="2" customFormat="1" ht="27" customHeight="1" spans="1:7">
      <c r="A14" s="19" t="s">
        <v>91</v>
      </c>
      <c r="B14" s="20" t="s">
        <v>247</v>
      </c>
      <c r="C14" s="20" t="s">
        <v>249</v>
      </c>
      <c r="D14" s="19" t="s">
        <v>475</v>
      </c>
      <c r="E14" s="21">
        <v>4798</v>
      </c>
      <c r="F14" s="21">
        <v>4798</v>
      </c>
      <c r="G14" s="21">
        <v>4798</v>
      </c>
    </row>
    <row r="15" s="2" customFormat="1" ht="27" customHeight="1" spans="1:7">
      <c r="A15" s="22" t="s">
        <v>77</v>
      </c>
      <c r="B15" s="23"/>
      <c r="C15" s="23"/>
      <c r="D15" s="24"/>
      <c r="E15" s="21">
        <f>SUM(E7:E14)</f>
        <v>1342369.36</v>
      </c>
      <c r="F15" s="21">
        <f>SUM(F7:F14)</f>
        <v>1342369.36</v>
      </c>
      <c r="G15" s="21">
        <f>SUM(G7:G14)</f>
        <v>1342369.36</v>
      </c>
    </row>
  </sheetData>
  <mergeCells count="8">
    <mergeCell ref="A2:G2"/>
    <mergeCell ref="A3:D3"/>
    <mergeCell ref="E4:G4"/>
    <mergeCell ref="A15:D15"/>
    <mergeCell ref="A4:A5"/>
    <mergeCell ref="B4:B5"/>
    <mergeCell ref="C4:C5"/>
    <mergeCell ref="D4:D5"/>
  </mergeCells>
  <pageMargins left="0.75" right="0.75" top="1" bottom="1" header="0.5" footer="0.5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H21" sqref="H21"/>
    </sheetView>
  </sheetViews>
  <sheetFormatPr defaultColWidth="8" defaultRowHeight="14.25" customHeight="1"/>
  <cols>
    <col min="1" max="2" width="15.5714285714286" style="81" customWidth="1"/>
    <col min="3" max="5" width="16.2857142857143" style="81" customWidth="1"/>
    <col min="6" max="6" width="13.7142857142857" style="81" customWidth="1"/>
    <col min="7" max="8" width="15.5714285714286" style="81" customWidth="1"/>
    <col min="9" max="9" width="6.57142857142857" style="81" customWidth="1"/>
    <col min="10" max="10" width="8.14285714285714" style="81" customWidth="1"/>
    <col min="11" max="13" width="10" style="81" customWidth="1"/>
    <col min="14" max="14" width="15.1428571428571" style="81" customWidth="1"/>
    <col min="15" max="15" width="12.8571428571429" style="60" customWidth="1"/>
    <col min="16" max="16" width="11.8571428571429" style="60" customWidth="1"/>
    <col min="17" max="17" width="13.7142857142857" style="60" customWidth="1"/>
    <col min="18" max="18" width="15.5714285714286" style="60" customWidth="1"/>
    <col min="19" max="19" width="17.4285714285714" style="81" customWidth="1"/>
    <col min="20" max="20" width="8" style="60" customWidth="1"/>
    <col min="21" max="16384" width="8" style="60"/>
  </cols>
  <sheetData>
    <row r="1" ht="12" customHeight="1" spans="1:19">
      <c r="A1" s="157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07"/>
      <c r="P1" s="307"/>
      <c r="Q1" s="307"/>
      <c r="R1" s="307"/>
    </row>
    <row r="2" ht="36" customHeight="1" spans="1:19">
      <c r="A2" s="308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4"/>
      <c r="R2" s="64"/>
      <c r="S2" s="63"/>
    </row>
    <row r="3" s="66" customFormat="1" ht="20.25" customHeight="1" spans="1:19">
      <c r="A3" s="86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07"/>
      <c r="P3" s="307"/>
      <c r="Q3" s="307"/>
      <c r="R3" s="307"/>
      <c r="S3" s="135" t="s">
        <v>23</v>
      </c>
    </row>
    <row r="4" s="66" customFormat="1" ht="18.75" customHeight="1" spans="1:19">
      <c r="A4" s="309" t="s">
        <v>75</v>
      </c>
      <c r="B4" s="310" t="s">
        <v>76</v>
      </c>
      <c r="C4" s="310" t="s">
        <v>77</v>
      </c>
      <c r="D4" s="236" t="s">
        <v>78</v>
      </c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125" t="s">
        <v>67</v>
      </c>
      <c r="P4" s="125"/>
      <c r="Q4" s="125"/>
      <c r="R4" s="125"/>
      <c r="S4" s="194"/>
    </row>
    <row r="5" s="66" customFormat="1" ht="18.75" customHeight="1" spans="1:19">
      <c r="A5" s="312"/>
      <c r="B5" s="142"/>
      <c r="C5" s="142"/>
      <c r="D5" s="260" t="s">
        <v>79</v>
      </c>
      <c r="E5" s="260" t="s">
        <v>80</v>
      </c>
      <c r="F5" s="260" t="s">
        <v>81</v>
      </c>
      <c r="G5" s="260" t="s">
        <v>82</v>
      </c>
      <c r="H5" s="260" t="s">
        <v>83</v>
      </c>
      <c r="I5" s="313" t="s">
        <v>84</v>
      </c>
      <c r="J5" s="311"/>
      <c r="K5" s="311"/>
      <c r="L5" s="311"/>
      <c r="M5" s="311"/>
      <c r="N5" s="311"/>
      <c r="O5" s="125" t="s">
        <v>79</v>
      </c>
      <c r="P5" s="125" t="s">
        <v>80</v>
      </c>
      <c r="Q5" s="125" t="s">
        <v>81</v>
      </c>
      <c r="R5" s="314" t="s">
        <v>82</v>
      </c>
      <c r="S5" s="125" t="s">
        <v>85</v>
      </c>
    </row>
    <row r="6" s="66" customFormat="1" ht="33.75" customHeight="1" spans="1:19">
      <c r="A6" s="315"/>
      <c r="B6" s="316"/>
      <c r="C6" s="316"/>
      <c r="D6" s="315"/>
      <c r="E6" s="315"/>
      <c r="F6" s="315"/>
      <c r="G6" s="315"/>
      <c r="H6" s="315"/>
      <c r="I6" s="316" t="s">
        <v>79</v>
      </c>
      <c r="J6" s="316" t="s">
        <v>86</v>
      </c>
      <c r="K6" s="316" t="s">
        <v>87</v>
      </c>
      <c r="L6" s="316" t="s">
        <v>88</v>
      </c>
      <c r="M6" s="316" t="s">
        <v>89</v>
      </c>
      <c r="N6" s="317" t="s">
        <v>90</v>
      </c>
      <c r="O6" s="125"/>
      <c r="P6" s="125"/>
      <c r="Q6" s="125"/>
      <c r="R6" s="314"/>
      <c r="S6" s="125"/>
    </row>
    <row r="7" s="66" customFormat="1" ht="27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3">
        <v>19</v>
      </c>
    </row>
    <row r="8" s="305" customFormat="1" ht="30" customHeight="1" spans="1:19">
      <c r="A8" s="67">
        <v>105064</v>
      </c>
      <c r="B8" s="67" t="s">
        <v>91</v>
      </c>
      <c r="C8" s="277">
        <v>18752264.43</v>
      </c>
      <c r="D8" s="277">
        <v>18451971.36</v>
      </c>
      <c r="E8" s="318">
        <v>13321051.36</v>
      </c>
      <c r="F8" s="68" t="s">
        <v>92</v>
      </c>
      <c r="G8" s="68" t="s">
        <v>92</v>
      </c>
      <c r="H8" s="68" t="s">
        <v>92</v>
      </c>
      <c r="I8" s="68" t="s">
        <v>92</v>
      </c>
      <c r="J8" s="68" t="s">
        <v>92</v>
      </c>
      <c r="K8" s="68" t="s">
        <v>92</v>
      </c>
      <c r="L8" s="68" t="s">
        <v>92</v>
      </c>
      <c r="M8" s="68" t="s">
        <v>92</v>
      </c>
      <c r="N8" s="319">
        <v>5130920</v>
      </c>
      <c r="O8" s="320">
        <v>300293.07</v>
      </c>
      <c r="P8" s="130" t="s">
        <v>92</v>
      </c>
      <c r="Q8" s="130"/>
      <c r="R8" s="321"/>
      <c r="S8" s="93"/>
    </row>
    <row r="9" s="306" customFormat="1" ht="30" customHeight="1" spans="1:19">
      <c r="A9" s="322" t="s">
        <v>77</v>
      </c>
      <c r="B9" s="323"/>
      <c r="C9" s="324">
        <f>SUM(C8)</f>
        <v>18752264.43</v>
      </c>
      <c r="D9" s="324">
        <f t="shared" ref="D9:S9" si="0">SUM(D8)</f>
        <v>18451971.36</v>
      </c>
      <c r="E9" s="324">
        <f t="shared" si="0"/>
        <v>13321051.36</v>
      </c>
      <c r="F9" s="324">
        <f t="shared" si="0"/>
        <v>0</v>
      </c>
      <c r="G9" s="324">
        <f t="shared" si="0"/>
        <v>0</v>
      </c>
      <c r="H9" s="324">
        <f t="shared" si="0"/>
        <v>0</v>
      </c>
      <c r="I9" s="324">
        <f t="shared" si="0"/>
        <v>0</v>
      </c>
      <c r="J9" s="324">
        <f t="shared" si="0"/>
        <v>0</v>
      </c>
      <c r="K9" s="324">
        <f t="shared" si="0"/>
        <v>0</v>
      </c>
      <c r="L9" s="324">
        <f t="shared" si="0"/>
        <v>0</v>
      </c>
      <c r="M9" s="324">
        <f t="shared" si="0"/>
        <v>0</v>
      </c>
      <c r="N9" s="324">
        <f t="shared" si="0"/>
        <v>5130920</v>
      </c>
      <c r="O9" s="324">
        <f t="shared" si="0"/>
        <v>300293.07</v>
      </c>
      <c r="P9" s="324">
        <f t="shared" si="0"/>
        <v>0</v>
      </c>
      <c r="Q9" s="324">
        <f t="shared" si="0"/>
        <v>0</v>
      </c>
      <c r="R9" s="324">
        <f t="shared" si="0"/>
        <v>0</v>
      </c>
      <c r="S9" s="324">
        <f t="shared" si="0"/>
        <v>0</v>
      </c>
    </row>
    <row r="10" s="66" customFormat="1" customHeight="1" spans="1:19">
      <c r="S10" s="32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5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SheetLayoutView="60" workbookViewId="0">
      <selection activeCell="E27" sqref="E27"/>
    </sheetView>
  </sheetViews>
  <sheetFormatPr defaultColWidth="8.88571428571429" defaultRowHeight="14.25" customHeight="1"/>
  <cols>
    <col min="1" max="1" width="11.7142857142857" style="81" customWidth="1"/>
    <col min="2" max="2" width="34.4285714285714" style="81" customWidth="1"/>
    <col min="3" max="5" width="16.2857142857143" style="81" customWidth="1"/>
    <col min="6" max="6" width="15.1428571428571" style="81" customWidth="1"/>
    <col min="7" max="7" width="13.7142857142857" style="81" customWidth="1"/>
    <col min="8" max="8" width="15.5714285714286" style="81" customWidth="1"/>
    <col min="9" max="9" width="17.4285714285714" style="81" customWidth="1"/>
    <col min="10" max="10" width="15.1428571428571" style="81" customWidth="1"/>
    <col min="11" max="12" width="8.14285714285714" style="81" customWidth="1"/>
    <col min="13" max="13" width="11.8571428571429" style="81" customWidth="1"/>
    <col min="14" max="14" width="15.5714285714286" style="81" customWidth="1"/>
    <col min="15" max="15" width="15.1428571428571" style="81" customWidth="1"/>
    <col min="16" max="16" width="9.13333333333333" style="81" customWidth="1"/>
    <col min="17" max="16384" width="9.13333333333333" style="81"/>
  </cols>
  <sheetData>
    <row r="1" ht="15.75" customHeight="1" spans="1:15">
      <c r="A1" s="86" t="s">
        <v>93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8.5" customHeight="1" spans="1:1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="81" customFormat="1" ht="15" customHeight="1" spans="1:15">
      <c r="A3" s="299" t="s">
        <v>22</v>
      </c>
      <c r="B3" s="240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83"/>
      <c r="N3" s="83"/>
      <c r="O3" s="136" t="s">
        <v>23</v>
      </c>
    </row>
    <row r="4" s="81" customFormat="1" ht="17.25" customHeight="1" spans="1:15">
      <c r="A4" s="96" t="s">
        <v>94</v>
      </c>
      <c r="B4" s="96" t="s">
        <v>95</v>
      </c>
      <c r="C4" s="97" t="s">
        <v>77</v>
      </c>
      <c r="D4" s="123" t="s">
        <v>80</v>
      </c>
      <c r="E4" s="123"/>
      <c r="F4" s="123"/>
      <c r="G4" s="123" t="s">
        <v>81</v>
      </c>
      <c r="H4" s="123" t="s">
        <v>82</v>
      </c>
      <c r="I4" s="123" t="s">
        <v>96</v>
      </c>
      <c r="J4" s="123" t="s">
        <v>84</v>
      </c>
      <c r="K4" s="123"/>
      <c r="L4" s="123"/>
      <c r="M4" s="123"/>
      <c r="N4" s="123"/>
      <c r="O4" s="123"/>
    </row>
    <row r="5" s="81" customFormat="1" ht="24" spans="1:15">
      <c r="A5" s="98"/>
      <c r="B5" s="98"/>
      <c r="C5" s="218"/>
      <c r="D5" s="123" t="s">
        <v>79</v>
      </c>
      <c r="E5" s="123" t="s">
        <v>97</v>
      </c>
      <c r="F5" s="123" t="s">
        <v>98</v>
      </c>
      <c r="G5" s="123"/>
      <c r="H5" s="123"/>
      <c r="I5" s="123"/>
      <c r="J5" s="123" t="s">
        <v>79</v>
      </c>
      <c r="K5" s="123" t="s">
        <v>99</v>
      </c>
      <c r="L5" s="123" t="s">
        <v>100</v>
      </c>
      <c r="M5" s="123" t="s">
        <v>101</v>
      </c>
      <c r="N5" s="123" t="s">
        <v>102</v>
      </c>
      <c r="O5" s="123" t="s">
        <v>103</v>
      </c>
    </row>
    <row r="6" s="81" customFormat="1" ht="16.5" customHeight="1" spans="1:15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01">
        <v>9</v>
      </c>
      <c r="J6" s="101">
        <v>10</v>
      </c>
      <c r="K6" s="101">
        <v>11</v>
      </c>
      <c r="L6" s="101">
        <v>12</v>
      </c>
      <c r="M6" s="101">
        <v>13</v>
      </c>
      <c r="N6" s="101">
        <v>14</v>
      </c>
      <c r="O6" s="101">
        <v>15</v>
      </c>
    </row>
    <row r="7" s="81" customFormat="1" ht="20.25" customHeight="1" spans="1:15">
      <c r="A7" s="300">
        <v>205</v>
      </c>
      <c r="B7" s="300" t="s">
        <v>104</v>
      </c>
      <c r="C7" s="301">
        <f>D7+J7</f>
        <v>15732582.43</v>
      </c>
      <c r="D7" s="301">
        <f>E7+F7</f>
        <v>10301369.36</v>
      </c>
      <c r="E7" s="301">
        <v>8959000</v>
      </c>
      <c r="F7" s="131">
        <v>1342369.36</v>
      </c>
      <c r="G7" s="131"/>
      <c r="H7" s="131"/>
      <c r="I7" s="131" t="s">
        <v>92</v>
      </c>
      <c r="J7" s="131">
        <v>5431213.07</v>
      </c>
      <c r="K7" s="131" t="s">
        <v>92</v>
      </c>
      <c r="L7" s="131" t="s">
        <v>92</v>
      </c>
      <c r="M7" s="131" t="s">
        <v>92</v>
      </c>
      <c r="N7" s="131" t="s">
        <v>92</v>
      </c>
      <c r="O7" s="131">
        <v>5431213.07</v>
      </c>
    </row>
    <row r="8" s="81" customFormat="1" ht="20.25" customHeight="1" spans="1:15">
      <c r="A8" s="302" t="s">
        <v>105</v>
      </c>
      <c r="B8" s="302" t="s">
        <v>106</v>
      </c>
      <c r="C8" s="301">
        <f t="shared" ref="C8:C22" si="0">D8+J8</f>
        <v>15730420.43</v>
      </c>
      <c r="D8" s="301">
        <f t="shared" ref="D8:D22" si="1">E8+F8</f>
        <v>10299207.36</v>
      </c>
      <c r="E8" s="131">
        <v>8959000</v>
      </c>
      <c r="F8" s="303">
        <v>1340207.36</v>
      </c>
      <c r="G8" s="303"/>
      <c r="H8" s="303"/>
      <c r="I8" s="303"/>
      <c r="J8" s="303">
        <v>5431213.07</v>
      </c>
      <c r="K8" s="303"/>
      <c r="L8" s="303"/>
      <c r="M8" s="303"/>
      <c r="N8" s="303"/>
      <c r="O8" s="303">
        <v>5431213.07</v>
      </c>
    </row>
    <row r="9" s="81" customFormat="1" ht="20.25" customHeight="1" spans="1:15">
      <c r="A9" s="302" t="s">
        <v>107</v>
      </c>
      <c r="B9" s="302" t="s">
        <v>108</v>
      </c>
      <c r="C9" s="301">
        <f t="shared" si="0"/>
        <v>15730420.43</v>
      </c>
      <c r="D9" s="301">
        <f t="shared" si="1"/>
        <v>10299207.36</v>
      </c>
      <c r="E9" s="131">
        <v>8959000</v>
      </c>
      <c r="F9" s="303">
        <v>1340207.36</v>
      </c>
      <c r="G9" s="303"/>
      <c r="H9" s="303"/>
      <c r="I9" s="303"/>
      <c r="J9" s="303">
        <v>5431213.07</v>
      </c>
      <c r="K9" s="303"/>
      <c r="L9" s="303"/>
      <c r="M9" s="303"/>
      <c r="N9" s="303"/>
      <c r="O9" s="303">
        <v>5431213.07</v>
      </c>
    </row>
    <row r="10" s="81" customFormat="1" ht="20.25" customHeight="1" spans="1:15">
      <c r="A10" s="302" t="s">
        <v>109</v>
      </c>
      <c r="B10" s="302" t="s">
        <v>110</v>
      </c>
      <c r="C10" s="301">
        <f t="shared" si="0"/>
        <v>2162</v>
      </c>
      <c r="D10" s="301">
        <f t="shared" si="1"/>
        <v>2162</v>
      </c>
      <c r="E10" s="131"/>
      <c r="F10" s="303">
        <v>2162</v>
      </c>
      <c r="G10" s="303"/>
      <c r="H10" s="303"/>
      <c r="I10" s="303"/>
      <c r="J10" s="303"/>
      <c r="K10" s="303"/>
      <c r="L10" s="303"/>
      <c r="M10" s="303"/>
      <c r="N10" s="303"/>
      <c r="O10" s="303"/>
    </row>
    <row r="11" s="81" customFormat="1" ht="20.25" customHeight="1" spans="1:15">
      <c r="A11" s="302" t="s">
        <v>111</v>
      </c>
      <c r="B11" s="302" t="s">
        <v>112</v>
      </c>
      <c r="C11" s="301">
        <f t="shared" si="0"/>
        <v>2162</v>
      </c>
      <c r="D11" s="301">
        <f t="shared" si="1"/>
        <v>2162</v>
      </c>
      <c r="E11" s="131"/>
      <c r="F11" s="303">
        <v>2162</v>
      </c>
      <c r="G11" s="303"/>
      <c r="H11" s="303"/>
      <c r="I11" s="303"/>
      <c r="J11" s="303"/>
      <c r="K11" s="303"/>
      <c r="L11" s="303"/>
      <c r="M11" s="303"/>
      <c r="N11" s="303"/>
      <c r="O11" s="303"/>
    </row>
    <row r="12" s="81" customFormat="1" ht="20.25" customHeight="1" spans="1:15">
      <c r="A12" s="302">
        <v>208</v>
      </c>
      <c r="B12" s="302" t="s">
        <v>113</v>
      </c>
      <c r="C12" s="301">
        <f t="shared" si="0"/>
        <v>1120850</v>
      </c>
      <c r="D12" s="301">
        <f t="shared" si="1"/>
        <v>1120850</v>
      </c>
      <c r="E12" s="131">
        <v>1120850</v>
      </c>
      <c r="F12" s="303"/>
      <c r="G12" s="303"/>
      <c r="H12" s="303"/>
      <c r="I12" s="303"/>
      <c r="J12" s="303"/>
      <c r="K12" s="303"/>
      <c r="L12" s="303"/>
      <c r="M12" s="303"/>
      <c r="N12" s="303"/>
      <c r="O12" s="303"/>
    </row>
    <row r="13" s="81" customFormat="1" ht="20.25" customHeight="1" spans="1:15">
      <c r="A13" s="302" t="s">
        <v>114</v>
      </c>
      <c r="B13" s="302" t="s">
        <v>115</v>
      </c>
      <c r="C13" s="301">
        <f t="shared" si="0"/>
        <v>1120850</v>
      </c>
      <c r="D13" s="301">
        <f t="shared" si="1"/>
        <v>1120850</v>
      </c>
      <c r="E13" s="131">
        <v>1120850</v>
      </c>
      <c r="F13" s="303"/>
      <c r="G13" s="303"/>
      <c r="H13" s="303"/>
      <c r="I13" s="303"/>
      <c r="J13" s="303"/>
      <c r="K13" s="303"/>
      <c r="L13" s="303"/>
      <c r="M13" s="303"/>
      <c r="N13" s="303"/>
      <c r="O13" s="303"/>
    </row>
    <row r="14" s="81" customFormat="1" ht="20.25" customHeight="1" spans="1:15">
      <c r="A14" s="302" t="s">
        <v>116</v>
      </c>
      <c r="B14" s="302" t="s">
        <v>117</v>
      </c>
      <c r="C14" s="301">
        <f t="shared" si="0"/>
        <v>1120850</v>
      </c>
      <c r="D14" s="301">
        <f t="shared" si="1"/>
        <v>1120850</v>
      </c>
      <c r="E14" s="131">
        <v>1120850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</row>
    <row r="15" s="81" customFormat="1" ht="20.25" customHeight="1" spans="1:15">
      <c r="A15" s="302">
        <v>210</v>
      </c>
      <c r="B15" s="302" t="s">
        <v>118</v>
      </c>
      <c r="C15" s="301">
        <f t="shared" si="0"/>
        <v>1017552</v>
      </c>
      <c r="D15" s="301">
        <f t="shared" si="1"/>
        <v>1017552</v>
      </c>
      <c r="E15" s="131">
        <v>1017552</v>
      </c>
      <c r="F15" s="303"/>
      <c r="G15" s="303"/>
      <c r="H15" s="303"/>
      <c r="I15" s="303"/>
      <c r="J15" s="303"/>
      <c r="K15" s="303"/>
      <c r="L15" s="303"/>
      <c r="M15" s="303"/>
      <c r="N15" s="303"/>
      <c r="O15" s="303"/>
    </row>
    <row r="16" s="81" customFormat="1" ht="20.25" customHeight="1" spans="1:15">
      <c r="A16" s="302" t="s">
        <v>119</v>
      </c>
      <c r="B16" s="302" t="s">
        <v>120</v>
      </c>
      <c r="C16" s="301">
        <f t="shared" si="0"/>
        <v>1017552</v>
      </c>
      <c r="D16" s="301">
        <f t="shared" si="1"/>
        <v>1017552</v>
      </c>
      <c r="E16" s="131">
        <v>1017552</v>
      </c>
      <c r="F16" s="303"/>
      <c r="G16" s="303"/>
      <c r="H16" s="303"/>
      <c r="I16" s="303"/>
      <c r="J16" s="303"/>
      <c r="K16" s="303"/>
      <c r="L16" s="303"/>
      <c r="M16" s="303"/>
      <c r="N16" s="303"/>
      <c r="O16" s="303"/>
    </row>
    <row r="17" s="81" customFormat="1" ht="20.25" customHeight="1" spans="1:15">
      <c r="A17" s="302" t="s">
        <v>121</v>
      </c>
      <c r="B17" s="302" t="s">
        <v>122</v>
      </c>
      <c r="C17" s="301">
        <f t="shared" si="0"/>
        <v>599720</v>
      </c>
      <c r="D17" s="301">
        <f t="shared" si="1"/>
        <v>599720</v>
      </c>
      <c r="E17" s="131">
        <v>599720</v>
      </c>
      <c r="F17" s="303"/>
      <c r="G17" s="303"/>
      <c r="H17" s="303"/>
      <c r="I17" s="303"/>
      <c r="J17" s="303"/>
      <c r="K17" s="303"/>
      <c r="L17" s="303"/>
      <c r="M17" s="303"/>
      <c r="N17" s="303"/>
      <c r="O17" s="303"/>
    </row>
    <row r="18" s="81" customFormat="1" ht="20.25" customHeight="1" spans="1:15">
      <c r="A18" s="302" t="s">
        <v>123</v>
      </c>
      <c r="B18" s="302" t="s">
        <v>124</v>
      </c>
      <c r="C18" s="301">
        <f t="shared" si="0"/>
        <v>389760</v>
      </c>
      <c r="D18" s="301">
        <f t="shared" si="1"/>
        <v>389760</v>
      </c>
      <c r="E18" s="131">
        <v>389760</v>
      </c>
      <c r="F18" s="303"/>
      <c r="G18" s="303"/>
      <c r="H18" s="303"/>
      <c r="I18" s="303"/>
      <c r="J18" s="303"/>
      <c r="K18" s="303"/>
      <c r="L18" s="303"/>
      <c r="M18" s="303"/>
      <c r="N18" s="303"/>
      <c r="O18" s="303"/>
    </row>
    <row r="19" s="81" customFormat="1" ht="20.25" customHeight="1" spans="1:15">
      <c r="A19" s="302" t="s">
        <v>125</v>
      </c>
      <c r="B19" s="302" t="s">
        <v>126</v>
      </c>
      <c r="C19" s="301">
        <f t="shared" si="0"/>
        <v>28072</v>
      </c>
      <c r="D19" s="301">
        <f t="shared" si="1"/>
        <v>28072</v>
      </c>
      <c r="E19" s="131">
        <v>28072</v>
      </c>
      <c r="F19" s="303"/>
      <c r="G19" s="303"/>
      <c r="H19" s="303"/>
      <c r="I19" s="303"/>
      <c r="J19" s="303"/>
      <c r="K19" s="303"/>
      <c r="L19" s="303"/>
      <c r="M19" s="303"/>
      <c r="N19" s="303"/>
      <c r="O19" s="303"/>
    </row>
    <row r="20" s="81" customFormat="1" ht="20.25" customHeight="1" spans="1:15">
      <c r="A20" s="302">
        <v>221</v>
      </c>
      <c r="B20" s="302" t="s">
        <v>127</v>
      </c>
      <c r="C20" s="301">
        <f t="shared" si="0"/>
        <v>881280</v>
      </c>
      <c r="D20" s="301">
        <f t="shared" si="1"/>
        <v>881280</v>
      </c>
      <c r="E20" s="131">
        <v>881280</v>
      </c>
      <c r="F20" s="303"/>
      <c r="G20" s="303"/>
      <c r="H20" s="303"/>
      <c r="I20" s="303"/>
      <c r="J20" s="303"/>
      <c r="K20" s="303"/>
      <c r="L20" s="303"/>
      <c r="M20" s="303"/>
      <c r="N20" s="303"/>
      <c r="O20" s="303"/>
    </row>
    <row r="21" s="81" customFormat="1" ht="20.25" customHeight="1" spans="1:15">
      <c r="A21" s="302" t="s">
        <v>128</v>
      </c>
      <c r="B21" s="302" t="s">
        <v>129</v>
      </c>
      <c r="C21" s="301">
        <f t="shared" si="0"/>
        <v>881280</v>
      </c>
      <c r="D21" s="301">
        <f t="shared" si="1"/>
        <v>881280</v>
      </c>
      <c r="E21" s="131">
        <v>881280</v>
      </c>
      <c r="F21" s="303"/>
      <c r="G21" s="303"/>
      <c r="H21" s="303"/>
      <c r="I21" s="303"/>
      <c r="J21" s="303"/>
      <c r="K21" s="303"/>
      <c r="L21" s="303"/>
      <c r="M21" s="303"/>
      <c r="N21" s="303"/>
      <c r="O21" s="303"/>
    </row>
    <row r="22" s="81" customFormat="1" ht="20.25" customHeight="1" spans="1:15">
      <c r="A22" s="302" t="s">
        <v>130</v>
      </c>
      <c r="B22" s="302" t="s">
        <v>131</v>
      </c>
      <c r="C22" s="301">
        <f t="shared" si="0"/>
        <v>881280</v>
      </c>
      <c r="D22" s="301">
        <f t="shared" si="1"/>
        <v>881280</v>
      </c>
      <c r="E22" s="131">
        <v>881280</v>
      </c>
      <c r="F22" s="303"/>
      <c r="G22" s="303"/>
      <c r="H22" s="303"/>
      <c r="I22" s="303"/>
      <c r="J22" s="303"/>
      <c r="K22" s="303"/>
      <c r="L22" s="303"/>
      <c r="M22" s="303"/>
      <c r="N22" s="303"/>
      <c r="O22" s="303"/>
    </row>
    <row r="23" s="81" customFormat="1" ht="17.25" customHeight="1" spans="1:15">
      <c r="A23" s="235" t="s">
        <v>132</v>
      </c>
      <c r="B23" s="304" t="s">
        <v>132</v>
      </c>
      <c r="C23" s="266">
        <f>C7+C12+C15+C20</f>
        <v>18752264.43</v>
      </c>
      <c r="D23" s="266">
        <f>D7+D12+D15+D20</f>
        <v>13321051.36</v>
      </c>
      <c r="E23" s="266">
        <f>E7+E12+E15+E20</f>
        <v>11978682</v>
      </c>
      <c r="F23" s="266">
        <f>F7</f>
        <v>1342369.36</v>
      </c>
      <c r="G23" s="266">
        <f>SUM(G7:G22)</f>
        <v>0</v>
      </c>
      <c r="H23" s="266">
        <f t="shared" ref="D23:O23" si="2">SUM(H7:H22)</f>
        <v>0</v>
      </c>
      <c r="I23" s="266">
        <f t="shared" si="2"/>
        <v>0</v>
      </c>
      <c r="J23" s="266">
        <f>J7</f>
        <v>5431213.07</v>
      </c>
      <c r="K23" s="266">
        <f t="shared" si="2"/>
        <v>0</v>
      </c>
      <c r="L23" s="266">
        <f t="shared" si="2"/>
        <v>0</v>
      </c>
      <c r="M23" s="266">
        <f t="shared" si="2"/>
        <v>0</v>
      </c>
      <c r="N23" s="266">
        <f t="shared" si="2"/>
        <v>0</v>
      </c>
      <c r="O23" s="266">
        <f>O7</f>
        <v>5431213.07</v>
      </c>
    </row>
    <row r="24" customHeight="1" spans="1:15">
      <c r="D24" s="279"/>
      <c r="H24" s="279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G6" sqref="G6"/>
    </sheetView>
  </sheetViews>
  <sheetFormatPr defaultColWidth="8.88571428571429" defaultRowHeight="14.25" customHeight="1" outlineLevelCol="3"/>
  <cols>
    <col min="1" max="1" width="39" style="59" customWidth="1"/>
    <col min="2" max="2" width="33.4285714285714" style="59" customWidth="1"/>
    <col min="3" max="3" width="53" style="59" customWidth="1"/>
    <col min="4" max="4" width="34.2857142857143" style="59" customWidth="1"/>
    <col min="5" max="5" width="9.13333333333333" style="60" customWidth="1"/>
    <col min="6" max="16384" width="9.13333333333333" style="60"/>
  </cols>
  <sheetData>
    <row r="1" customHeight="1" spans="1:4">
      <c r="A1" s="280" t="s">
        <v>133</v>
      </c>
      <c r="B1" s="280"/>
      <c r="C1" s="280"/>
      <c r="D1" s="134"/>
    </row>
    <row r="2" ht="31.5" customHeight="1" spans="1:4">
      <c r="A2" s="62" t="s">
        <v>5</v>
      </c>
      <c r="B2" s="281"/>
      <c r="C2" s="281"/>
      <c r="D2" s="281"/>
    </row>
    <row r="3" s="66" customFormat="1" ht="17.25" customHeight="1" spans="1:4">
      <c r="A3" s="157" t="s">
        <v>22</v>
      </c>
      <c r="B3" s="282"/>
      <c r="C3" s="282"/>
      <c r="D3" s="136" t="s">
        <v>23</v>
      </c>
    </row>
    <row r="4" s="66" customFormat="1" ht="19.5" customHeight="1" spans="1:4">
      <c r="A4" s="91" t="s">
        <v>24</v>
      </c>
      <c r="B4" s="159"/>
      <c r="C4" s="91" t="s">
        <v>25</v>
      </c>
      <c r="D4" s="159"/>
    </row>
    <row r="5" s="66" customFormat="1" ht="21.75" customHeight="1" spans="1:4">
      <c r="A5" s="90" t="s">
        <v>26</v>
      </c>
      <c r="B5" s="283" t="s">
        <v>27</v>
      </c>
      <c r="C5" s="90" t="s">
        <v>134</v>
      </c>
      <c r="D5" s="284" t="s">
        <v>27</v>
      </c>
    </row>
    <row r="6" s="66" customFormat="1" ht="17.25" customHeight="1" spans="1:4">
      <c r="A6" s="94"/>
      <c r="B6" s="98"/>
      <c r="C6" s="94"/>
      <c r="D6" s="285"/>
    </row>
    <row r="7" s="66" customFormat="1" ht="17.25" customHeight="1" spans="1:4">
      <c r="A7" s="286" t="s">
        <v>135</v>
      </c>
      <c r="B7" s="266">
        <v>13321051.36</v>
      </c>
      <c r="C7" s="287" t="s">
        <v>136</v>
      </c>
      <c r="D7" s="288">
        <v>13321051.36</v>
      </c>
    </row>
    <row r="8" s="66" customFormat="1" ht="17.25" customHeight="1" spans="1:4">
      <c r="A8" s="289" t="s">
        <v>137</v>
      </c>
      <c r="B8" s="266">
        <v>13321051.36</v>
      </c>
      <c r="C8" s="287" t="s">
        <v>138</v>
      </c>
      <c r="D8" s="288"/>
    </row>
    <row r="9" s="66" customFormat="1" ht="17.25" customHeight="1" spans="1:4">
      <c r="A9" s="289" t="s">
        <v>139</v>
      </c>
      <c r="B9" s="266"/>
      <c r="C9" s="287" t="s">
        <v>140</v>
      </c>
      <c r="D9" s="288"/>
    </row>
    <row r="10" s="66" customFormat="1" ht="17.25" customHeight="1" spans="1:4">
      <c r="A10" s="289" t="s">
        <v>141</v>
      </c>
      <c r="B10" s="266"/>
      <c r="C10" s="287" t="s">
        <v>142</v>
      </c>
      <c r="D10" s="288"/>
    </row>
    <row r="11" s="66" customFormat="1" ht="17.25" customHeight="1" spans="1:4">
      <c r="A11" s="289" t="s">
        <v>143</v>
      </c>
      <c r="B11" s="266"/>
      <c r="C11" s="287" t="s">
        <v>144</v>
      </c>
      <c r="D11" s="288"/>
    </row>
    <row r="12" s="66" customFormat="1" ht="17.25" customHeight="1" spans="1:4">
      <c r="A12" s="289" t="s">
        <v>137</v>
      </c>
      <c r="B12" s="266"/>
      <c r="C12" s="287" t="s">
        <v>145</v>
      </c>
      <c r="D12" s="288">
        <v>10301369.36</v>
      </c>
    </row>
    <row r="13" s="66" customFormat="1" ht="17.25" customHeight="1" spans="1:4">
      <c r="A13" s="290" t="s">
        <v>139</v>
      </c>
      <c r="B13" s="291"/>
      <c r="C13" s="287" t="s">
        <v>146</v>
      </c>
      <c r="D13" s="288"/>
    </row>
    <row r="14" s="66" customFormat="1" ht="17.25" customHeight="1" spans="1:4">
      <c r="A14" s="290" t="s">
        <v>141</v>
      </c>
      <c r="B14" s="291"/>
      <c r="C14" s="287" t="s">
        <v>147</v>
      </c>
      <c r="D14" s="288"/>
    </row>
    <row r="15" s="66" customFormat="1" ht="17.25" customHeight="1" spans="1:4">
      <c r="A15" s="289"/>
      <c r="B15" s="291"/>
      <c r="C15" s="287" t="s">
        <v>148</v>
      </c>
      <c r="D15" s="288">
        <v>1120850</v>
      </c>
    </row>
    <row r="16" s="66" customFormat="1" ht="17.25" customHeight="1" spans="1:4">
      <c r="A16" s="289"/>
      <c r="B16" s="266"/>
      <c r="C16" s="287" t="s">
        <v>149</v>
      </c>
      <c r="D16" s="288">
        <v>1017552</v>
      </c>
    </row>
    <row r="17" s="66" customFormat="1" ht="17.25" customHeight="1" spans="1:4">
      <c r="A17" s="289"/>
      <c r="B17" s="292"/>
      <c r="C17" s="287" t="s">
        <v>150</v>
      </c>
      <c r="D17" s="288"/>
    </row>
    <row r="18" s="66" customFormat="1" ht="17.25" customHeight="1" spans="1:4">
      <c r="A18" s="290"/>
      <c r="B18" s="292"/>
      <c r="C18" s="287" t="s">
        <v>151</v>
      </c>
      <c r="D18" s="288"/>
    </row>
    <row r="19" s="66" customFormat="1" ht="17.25" customHeight="1" spans="1:4">
      <c r="A19" s="290"/>
      <c r="B19" s="293"/>
      <c r="C19" s="287" t="s">
        <v>152</v>
      </c>
      <c r="D19" s="288"/>
    </row>
    <row r="20" s="66" customFormat="1" ht="17.25" customHeight="1" spans="1:4">
      <c r="A20" s="294"/>
      <c r="B20" s="293"/>
      <c r="C20" s="287" t="s">
        <v>153</v>
      </c>
      <c r="D20" s="288"/>
    </row>
    <row r="21" s="66" customFormat="1" ht="17.25" customHeight="1" spans="1:4">
      <c r="A21" s="294"/>
      <c r="B21" s="293"/>
      <c r="C21" s="287" t="s">
        <v>154</v>
      </c>
      <c r="D21" s="288"/>
    </row>
    <row r="22" s="66" customFormat="1" ht="17.25" customHeight="1" spans="1:4">
      <c r="A22" s="294"/>
      <c r="B22" s="293"/>
      <c r="C22" s="287" t="s">
        <v>155</v>
      </c>
      <c r="D22" s="288"/>
    </row>
    <row r="23" s="66" customFormat="1" ht="17.25" customHeight="1" spans="1:4">
      <c r="A23" s="294"/>
      <c r="B23" s="293"/>
      <c r="C23" s="287" t="s">
        <v>156</v>
      </c>
      <c r="D23" s="288"/>
    </row>
    <row r="24" s="66" customFormat="1" ht="17.25" customHeight="1" spans="1:4">
      <c r="A24" s="294"/>
      <c r="B24" s="293"/>
      <c r="C24" s="287" t="s">
        <v>157</v>
      </c>
      <c r="D24" s="288"/>
    </row>
    <row r="25" s="66" customFormat="1" ht="17.25" customHeight="1" spans="1:4">
      <c r="A25" s="294"/>
      <c r="B25" s="293"/>
      <c r="C25" s="287" t="s">
        <v>158</v>
      </c>
      <c r="D25" s="288"/>
    </row>
    <row r="26" s="66" customFormat="1" ht="17.25" customHeight="1" spans="1:4">
      <c r="A26" s="294"/>
      <c r="B26" s="293"/>
      <c r="C26" s="287" t="s">
        <v>159</v>
      </c>
      <c r="D26" s="288">
        <v>881280</v>
      </c>
    </row>
    <row r="27" s="66" customFormat="1" ht="17.25" customHeight="1" spans="1:4">
      <c r="A27" s="294"/>
      <c r="B27" s="293"/>
      <c r="C27" s="287" t="s">
        <v>160</v>
      </c>
      <c r="D27" s="288"/>
    </row>
    <row r="28" s="66" customFormat="1" ht="17.25" customHeight="1" spans="1:4">
      <c r="A28" s="294"/>
      <c r="B28" s="293"/>
      <c r="C28" s="287" t="s">
        <v>161</v>
      </c>
      <c r="D28" s="288"/>
    </row>
    <row r="29" s="66" customFormat="1" ht="17.25" customHeight="1" spans="1:4">
      <c r="A29" s="294"/>
      <c r="B29" s="293"/>
      <c r="C29" s="287" t="s">
        <v>162</v>
      </c>
      <c r="D29" s="288"/>
    </row>
    <row r="30" s="66" customFormat="1" ht="17.25" customHeight="1" spans="1:4">
      <c r="A30" s="294"/>
      <c r="B30" s="293"/>
      <c r="C30" s="287" t="s">
        <v>163</v>
      </c>
      <c r="D30" s="288"/>
    </row>
    <row r="31" s="66" customFormat="1" customHeight="1" spans="1:4">
      <c r="A31" s="295"/>
      <c r="B31" s="292"/>
      <c r="C31" s="287" t="s">
        <v>164</v>
      </c>
      <c r="D31" s="288"/>
    </row>
    <row r="32" s="66" customFormat="1" customHeight="1" spans="1:4">
      <c r="A32" s="295"/>
      <c r="B32" s="292"/>
      <c r="C32" s="287" t="s">
        <v>165</v>
      </c>
      <c r="D32" s="288"/>
    </row>
    <row r="33" s="66" customFormat="1" customHeight="1" spans="1:4">
      <c r="A33" s="295"/>
      <c r="B33" s="292"/>
      <c r="C33" s="287" t="s">
        <v>166</v>
      </c>
      <c r="D33" s="288"/>
    </row>
    <row r="34" s="66" customFormat="1" customHeight="1" spans="1:4">
      <c r="A34" s="295"/>
      <c r="B34" s="292"/>
      <c r="C34" s="290" t="s">
        <v>167</v>
      </c>
      <c r="D34" s="296"/>
    </row>
    <row r="35" s="66" customFormat="1" ht="17.25" customHeight="1" spans="1:4">
      <c r="A35" s="297" t="s">
        <v>168</v>
      </c>
      <c r="B35" s="292">
        <v>13321051.36</v>
      </c>
      <c r="C35" s="295" t="s">
        <v>73</v>
      </c>
      <c r="D35" s="298">
        <v>13321051.36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SheetLayoutView="60" workbookViewId="0">
      <selection activeCell="G19" sqref="G19"/>
    </sheetView>
  </sheetViews>
  <sheetFormatPr defaultColWidth="8.88571428571429" defaultRowHeight="14.25" customHeight="1" outlineLevelCol="6"/>
  <cols>
    <col min="1" max="1" width="11.7142857142857" style="153" customWidth="1"/>
    <col min="2" max="2" width="34.4285714285714" style="153" customWidth="1"/>
    <col min="3" max="5" width="16.2857142857143" style="81" customWidth="1"/>
    <col min="6" max="6" width="12.8571428571429" style="81" customWidth="1"/>
    <col min="7" max="7" width="15.1428571428571" style="81" customWidth="1"/>
    <col min="8" max="16349" width="9.13333333333333" style="81"/>
    <col min="16350" max="16384" width="8.88571428571429" style="81"/>
  </cols>
  <sheetData>
    <row r="1" ht="18" customHeight="1" spans="1:7">
      <c r="A1" s="86" t="s">
        <v>169</v>
      </c>
      <c r="D1" s="268"/>
      <c r="F1" s="84"/>
    </row>
    <row r="2" ht="39" customHeight="1" spans="1:7">
      <c r="A2" s="62" t="s">
        <v>6</v>
      </c>
      <c r="B2" s="62"/>
      <c r="C2" s="62"/>
      <c r="D2" s="62"/>
      <c r="E2" s="62"/>
      <c r="F2" s="62"/>
      <c r="G2" s="62"/>
    </row>
    <row r="3" s="81" customFormat="1" ht="18" customHeight="1" spans="1:7">
      <c r="A3" s="157" t="s">
        <v>22</v>
      </c>
      <c r="B3" s="153"/>
      <c r="F3" s="136"/>
      <c r="G3" s="136" t="s">
        <v>23</v>
      </c>
    </row>
    <row r="4" s="81" customFormat="1" ht="20.25" customHeight="1" spans="1:7">
      <c r="A4" s="269" t="s">
        <v>170</v>
      </c>
      <c r="B4" s="270"/>
      <c r="C4" s="93" t="s">
        <v>77</v>
      </c>
      <c r="D4" s="93" t="s">
        <v>97</v>
      </c>
      <c r="E4" s="93"/>
      <c r="F4" s="93"/>
      <c r="G4" s="271" t="s">
        <v>98</v>
      </c>
    </row>
    <row r="5" s="81" customFormat="1" ht="20.25" customHeight="1" spans="1:7">
      <c r="A5" s="161" t="s">
        <v>94</v>
      </c>
      <c r="B5" s="272" t="s">
        <v>95</v>
      </c>
      <c r="C5" s="93"/>
      <c r="D5" s="93" t="s">
        <v>79</v>
      </c>
      <c r="E5" s="93" t="s">
        <v>171</v>
      </c>
      <c r="F5" s="93" t="s">
        <v>172</v>
      </c>
      <c r="G5" s="273"/>
    </row>
    <row r="6" s="252" customFormat="1" ht="21" customHeight="1" spans="1:7">
      <c r="A6" s="161">
        <v>1</v>
      </c>
      <c r="B6" s="161">
        <v>2</v>
      </c>
      <c r="C6" s="274">
        <v>3</v>
      </c>
      <c r="D6" s="274">
        <v>4</v>
      </c>
      <c r="E6" s="274">
        <v>5</v>
      </c>
      <c r="F6" s="274">
        <v>6</v>
      </c>
      <c r="G6" s="168">
        <v>7</v>
      </c>
    </row>
    <row r="7" s="81" customFormat="1" ht="21" customHeight="1" spans="1:7">
      <c r="A7" s="275">
        <v>205</v>
      </c>
      <c r="B7" s="275" t="s">
        <v>104</v>
      </c>
      <c r="C7" s="276">
        <v>10301369.36</v>
      </c>
      <c r="D7" s="276">
        <v>8959000</v>
      </c>
      <c r="E7" s="276">
        <v>8740920</v>
      </c>
      <c r="F7" s="276">
        <v>218080</v>
      </c>
      <c r="G7" s="277">
        <v>1342369.36</v>
      </c>
    </row>
    <row r="8" s="81" customFormat="1" ht="21" customHeight="1" spans="1:7">
      <c r="A8" s="275" t="s">
        <v>105</v>
      </c>
      <c r="B8" s="275" t="s">
        <v>106</v>
      </c>
      <c r="C8" s="276">
        <v>10299207.36</v>
      </c>
      <c r="D8" s="276">
        <v>8959000</v>
      </c>
      <c r="E8" s="276">
        <v>8740920</v>
      </c>
      <c r="F8" s="276">
        <v>218080</v>
      </c>
      <c r="G8" s="277">
        <v>1340207.36</v>
      </c>
    </row>
    <row r="9" s="81" customFormat="1" ht="21" customHeight="1" spans="1:7">
      <c r="A9" s="275" t="s">
        <v>107</v>
      </c>
      <c r="B9" s="275" t="s">
        <v>108</v>
      </c>
      <c r="C9" s="276">
        <v>10299207.36</v>
      </c>
      <c r="D9" s="276">
        <v>8959000</v>
      </c>
      <c r="E9" s="276">
        <v>8740920</v>
      </c>
      <c r="F9" s="276">
        <v>218080</v>
      </c>
      <c r="G9" s="277">
        <v>1340207.36</v>
      </c>
    </row>
    <row r="10" s="81" customFormat="1" ht="21" customHeight="1" spans="1:7">
      <c r="A10" s="275" t="s">
        <v>109</v>
      </c>
      <c r="B10" s="275" t="s">
        <v>110</v>
      </c>
      <c r="C10" s="276">
        <v>2162</v>
      </c>
      <c r="D10" s="274"/>
      <c r="E10" s="274"/>
      <c r="F10" s="274"/>
      <c r="G10" s="277">
        <v>2162</v>
      </c>
    </row>
    <row r="11" s="81" customFormat="1" ht="21" customHeight="1" spans="1:7">
      <c r="A11" s="275" t="s">
        <v>111</v>
      </c>
      <c r="B11" s="275" t="s">
        <v>112</v>
      </c>
      <c r="C11" s="276">
        <v>2162</v>
      </c>
      <c r="D11" s="274"/>
      <c r="E11" s="274"/>
      <c r="F11" s="274"/>
      <c r="G11" s="277">
        <v>2162</v>
      </c>
    </row>
    <row r="12" s="81" customFormat="1" ht="21" customHeight="1" spans="1:7">
      <c r="A12" s="275">
        <v>208</v>
      </c>
      <c r="B12" s="275" t="s">
        <v>113</v>
      </c>
      <c r="C12" s="276">
        <v>1120850</v>
      </c>
      <c r="D12" s="276">
        <v>1120850</v>
      </c>
      <c r="E12" s="276">
        <v>1120850</v>
      </c>
      <c r="F12" s="274"/>
      <c r="G12" s="168"/>
    </row>
    <row r="13" s="81" customFormat="1" ht="21" customHeight="1" spans="1:7">
      <c r="A13" s="275" t="s">
        <v>114</v>
      </c>
      <c r="B13" s="275" t="s">
        <v>115</v>
      </c>
      <c r="C13" s="276">
        <v>1120850</v>
      </c>
      <c r="D13" s="276">
        <v>1120850</v>
      </c>
      <c r="E13" s="276">
        <v>1120850</v>
      </c>
      <c r="F13" s="274"/>
      <c r="G13" s="168"/>
    </row>
    <row r="14" s="81" customFormat="1" ht="21" customHeight="1" spans="1:7">
      <c r="A14" s="275" t="s">
        <v>116</v>
      </c>
      <c r="B14" s="275" t="s">
        <v>117</v>
      </c>
      <c r="C14" s="276">
        <v>1120850</v>
      </c>
      <c r="D14" s="276">
        <v>1120850</v>
      </c>
      <c r="E14" s="276">
        <v>1120850</v>
      </c>
      <c r="F14" s="274"/>
      <c r="G14" s="168"/>
    </row>
    <row r="15" s="81" customFormat="1" ht="21" customHeight="1" spans="1:7">
      <c r="A15" s="275">
        <v>210</v>
      </c>
      <c r="B15" s="275" t="s">
        <v>118</v>
      </c>
      <c r="C15" s="276">
        <v>1017552</v>
      </c>
      <c r="D15" s="276">
        <v>1017552</v>
      </c>
      <c r="E15" s="276">
        <v>1017552</v>
      </c>
      <c r="F15" s="274"/>
      <c r="G15" s="168"/>
    </row>
    <row r="16" s="81" customFormat="1" ht="21" customHeight="1" spans="1:7">
      <c r="A16" s="275" t="s">
        <v>119</v>
      </c>
      <c r="B16" s="275" t="s">
        <v>120</v>
      </c>
      <c r="C16" s="276">
        <v>1017552</v>
      </c>
      <c r="D16" s="276">
        <v>1017552</v>
      </c>
      <c r="E16" s="276">
        <v>1017552</v>
      </c>
      <c r="F16" s="274"/>
      <c r="G16" s="168"/>
    </row>
    <row r="17" s="81" customFormat="1" ht="21" customHeight="1" spans="1:7">
      <c r="A17" s="275" t="s">
        <v>121</v>
      </c>
      <c r="B17" s="275" t="s">
        <v>122</v>
      </c>
      <c r="C17" s="276">
        <v>599720</v>
      </c>
      <c r="D17" s="276">
        <v>599720</v>
      </c>
      <c r="E17" s="276">
        <v>599720</v>
      </c>
      <c r="F17" s="274"/>
      <c r="G17" s="168"/>
    </row>
    <row r="18" s="81" customFormat="1" ht="21" customHeight="1" spans="1:7">
      <c r="A18" s="275" t="s">
        <v>123</v>
      </c>
      <c r="B18" s="275" t="s">
        <v>124</v>
      </c>
      <c r="C18" s="276">
        <v>389760</v>
      </c>
      <c r="D18" s="276">
        <v>389760</v>
      </c>
      <c r="E18" s="276">
        <v>389760</v>
      </c>
      <c r="F18" s="274"/>
      <c r="G18" s="168"/>
    </row>
    <row r="19" s="81" customFormat="1" ht="21" customHeight="1" spans="1:7">
      <c r="A19" s="275" t="s">
        <v>125</v>
      </c>
      <c r="B19" s="275" t="s">
        <v>126</v>
      </c>
      <c r="C19" s="276">
        <v>28072</v>
      </c>
      <c r="D19" s="276">
        <v>28072</v>
      </c>
      <c r="E19" s="276">
        <v>28072</v>
      </c>
      <c r="F19" s="274"/>
      <c r="G19" s="168"/>
    </row>
    <row r="20" s="81" customFormat="1" ht="21" customHeight="1" spans="1:7">
      <c r="A20" s="275">
        <v>221</v>
      </c>
      <c r="B20" s="275" t="s">
        <v>127</v>
      </c>
      <c r="C20" s="276">
        <v>881280</v>
      </c>
      <c r="D20" s="276">
        <v>881280</v>
      </c>
      <c r="E20" s="276">
        <v>881280</v>
      </c>
      <c r="F20" s="274"/>
      <c r="G20" s="168"/>
    </row>
    <row r="21" s="81" customFormat="1" ht="21" customHeight="1" spans="1:7">
      <c r="A21" s="275" t="s">
        <v>128</v>
      </c>
      <c r="B21" s="275" t="s">
        <v>129</v>
      </c>
      <c r="C21" s="276">
        <v>881280</v>
      </c>
      <c r="D21" s="276">
        <v>881280</v>
      </c>
      <c r="E21" s="276">
        <v>881280</v>
      </c>
      <c r="F21" s="274"/>
      <c r="G21" s="168"/>
    </row>
    <row r="22" s="81" customFormat="1" ht="21" customHeight="1" spans="1:7">
      <c r="A22" s="275" t="s">
        <v>130</v>
      </c>
      <c r="B22" s="275" t="s">
        <v>131</v>
      </c>
      <c r="C22" s="276">
        <v>881280</v>
      </c>
      <c r="D22" s="276">
        <v>881280</v>
      </c>
      <c r="E22" s="276">
        <v>881280</v>
      </c>
      <c r="F22" s="274"/>
      <c r="G22" s="168"/>
    </row>
    <row r="23" s="252" customFormat="1" ht="21" customHeight="1" spans="1:7">
      <c r="A23" s="100" t="s">
        <v>132</v>
      </c>
      <c r="B23" s="165" t="s">
        <v>132</v>
      </c>
      <c r="C23" s="278">
        <f>C7+C12+C15+C20</f>
        <v>13321051.36</v>
      </c>
      <c r="D23" s="278">
        <f>D7+D12+D15+D20</f>
        <v>11978682</v>
      </c>
      <c r="E23" s="278">
        <f>E7+E12+E15+E20</f>
        <v>11760602</v>
      </c>
      <c r="F23" s="278">
        <f>F7+F12+F15+F20</f>
        <v>218080</v>
      </c>
      <c r="G23" s="278">
        <f>G7+G12+G15+G20</f>
        <v>1342369.36</v>
      </c>
    </row>
    <row r="24" customHeight="1" spans="1:7">
      <c r="B24" s="166"/>
      <c r="C24" s="279"/>
      <c r="D24" s="279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25" sqref="E24:E25"/>
    </sheetView>
  </sheetViews>
  <sheetFormatPr defaultColWidth="8.88571428571429" defaultRowHeight="14.25" outlineLevelRow="7" outlineLevelCol="5"/>
  <cols>
    <col min="1" max="1" width="27.4285714285714" style="253" customWidth="1"/>
    <col min="2" max="2" width="31.1428571428571" style="253" customWidth="1"/>
    <col min="3" max="3" width="21.7142857142857" style="254" customWidth="1"/>
    <col min="4" max="4" width="30.2857142857143" style="255" customWidth="1"/>
    <col min="5" max="5" width="27.5714285714286" style="255" customWidth="1"/>
    <col min="6" max="6" width="21" style="255" customWidth="1"/>
    <col min="7" max="7" width="9.13333333333333" style="81" customWidth="1"/>
    <col min="8" max="16384" width="9.13333333333333" style="81"/>
  </cols>
  <sheetData>
    <row r="1" ht="24" customHeight="1" spans="1:6">
      <c r="A1" s="256" t="s">
        <v>173</v>
      </c>
      <c r="B1" s="257"/>
      <c r="C1" s="115"/>
      <c r="D1" s="81"/>
      <c r="E1" s="81"/>
    </row>
    <row r="2" ht="42" customHeight="1" spans="1:6">
      <c r="A2" s="258" t="s">
        <v>7</v>
      </c>
      <c r="B2" s="258"/>
      <c r="C2" s="258"/>
      <c r="D2" s="258"/>
      <c r="E2" s="258"/>
      <c r="F2" s="258"/>
    </row>
    <row r="3" ht="15.75" customHeight="1" spans="1:6">
      <c r="A3" s="157" t="s">
        <v>22</v>
      </c>
      <c r="B3" s="257"/>
      <c r="C3" s="115"/>
      <c r="D3" s="81"/>
      <c r="E3" s="81"/>
      <c r="F3" s="259" t="s">
        <v>174</v>
      </c>
    </row>
    <row r="4" s="252" customFormat="1" ht="19.5" customHeight="1" spans="1:6">
      <c r="A4" s="260" t="s">
        <v>175</v>
      </c>
      <c r="B4" s="90" t="s">
        <v>176</v>
      </c>
      <c r="C4" s="91" t="s">
        <v>177</v>
      </c>
      <c r="D4" s="92"/>
      <c r="E4" s="159"/>
      <c r="F4" s="90" t="s">
        <v>178</v>
      </c>
    </row>
    <row r="5" s="252" customFormat="1" ht="19.5" customHeight="1" spans="1:6">
      <c r="A5" s="98"/>
      <c r="B5" s="94"/>
      <c r="C5" s="101" t="s">
        <v>79</v>
      </c>
      <c r="D5" s="101" t="s">
        <v>179</v>
      </c>
      <c r="E5" s="101" t="s">
        <v>180</v>
      </c>
      <c r="F5" s="94"/>
    </row>
    <row r="6" s="252" customFormat="1" ht="18.75" customHeight="1" spans="1:6">
      <c r="A6" s="261">
        <v>1</v>
      </c>
      <c r="B6" s="261">
        <v>2</v>
      </c>
      <c r="C6" s="261">
        <v>3</v>
      </c>
      <c r="D6" s="262">
        <v>4</v>
      </c>
      <c r="E6" s="263">
        <v>5</v>
      </c>
      <c r="F6" s="263">
        <v>6</v>
      </c>
    </row>
    <row r="7" ht="18.75" customHeight="1" spans="1:6">
      <c r="A7" s="131"/>
      <c r="B7" s="131"/>
      <c r="C7" s="264"/>
      <c r="D7" s="265"/>
      <c r="E7" s="266"/>
      <c r="F7" s="266"/>
    </row>
    <row r="8" ht="24" customHeight="1" spans="1:6">
      <c r="A8" s="267" t="s">
        <v>181</v>
      </c>
      <c r="B8" s="267"/>
      <c r="C8" s="267"/>
      <c r="D8" s="267"/>
      <c r="E8" s="267"/>
      <c r="F8" s="267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8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zoomScaleSheetLayoutView="60" workbookViewId="0">
      <selection activeCell="B17" sqref="B17"/>
    </sheetView>
  </sheetViews>
  <sheetFormatPr defaultColWidth="8.88571428571429" defaultRowHeight="14.25" customHeight="1"/>
  <cols>
    <col min="1" max="1" width="17.2857142857143" style="81" customWidth="1"/>
    <col min="2" max="2" width="15.7142857142857" style="153" customWidth="1"/>
    <col min="3" max="3" width="24.7142857142857" style="153" customWidth="1"/>
    <col min="4" max="4" width="17.8571428571429" style="153" customWidth="1"/>
    <col min="5" max="5" width="13.5714285714286" style="153" customWidth="1"/>
    <col min="6" max="6" width="32.4285714285714" style="153" customWidth="1"/>
    <col min="7" max="7" width="10.5714285714286" style="153" customWidth="1"/>
    <col min="8" max="8" width="28.2857142857143" style="153" customWidth="1"/>
    <col min="9" max="10" width="18.5714285714286" style="115" customWidth="1"/>
    <col min="11" max="11" width="6.71428571428571" style="115" customWidth="1"/>
    <col min="12" max="12" width="9.42857142857143" style="115" customWidth="1"/>
    <col min="13" max="13" width="18.5714285714286" style="115" customWidth="1"/>
    <col min="14" max="14" width="9.28571428571429" style="115" customWidth="1"/>
    <col min="15" max="15" width="8.85714285714286" style="115" customWidth="1"/>
    <col min="16" max="16" width="8.42857142857143" style="115" customWidth="1"/>
    <col min="17" max="17" width="9.85714285714286" style="115" customWidth="1"/>
    <col min="18" max="18" width="9.14285714285714" style="115" customWidth="1"/>
    <col min="19" max="19" width="5" style="115" customWidth="1"/>
    <col min="20" max="20" width="9.28571428571429" style="115" customWidth="1"/>
    <col min="21" max="21" width="8.42857142857143" style="115" customWidth="1"/>
    <col min="22" max="22" width="7.42857142857143" style="115" customWidth="1"/>
    <col min="23" max="23" width="8.14285714285714" style="115" customWidth="1"/>
    <col min="24" max="24" width="9.28571428571429" style="115" customWidth="1"/>
    <col min="25" max="25" width="9.13333333333333" style="81" customWidth="1"/>
    <col min="26" max="16384" width="9.13333333333333" style="81"/>
  </cols>
  <sheetData>
    <row r="1" ht="12" customHeight="1" spans="1:24">
      <c r="A1" s="240" t="s">
        <v>182</v>
      </c>
    </row>
    <row r="2" ht="39" customHeight="1" spans="1:24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="81" customFormat="1" ht="18" customHeight="1" spans="1:24">
      <c r="A3" s="241" t="s">
        <v>22</v>
      </c>
      <c r="B3" s="241"/>
      <c r="C3" s="241"/>
      <c r="D3" s="241"/>
      <c r="E3" s="241"/>
      <c r="F3" s="241"/>
      <c r="G3" s="241"/>
      <c r="H3" s="241"/>
      <c r="I3" s="241"/>
      <c r="J3" s="241"/>
      <c r="R3" s="115"/>
      <c r="S3" s="115"/>
      <c r="T3" s="115"/>
      <c r="U3" s="115"/>
      <c r="V3" s="115"/>
      <c r="W3" s="115"/>
      <c r="X3" s="122" t="s">
        <v>23</v>
      </c>
    </row>
    <row r="4" s="115" customFormat="1" ht="12" spans="1:24">
      <c r="A4" s="191" t="s">
        <v>183</v>
      </c>
      <c r="B4" s="191" t="s">
        <v>184</v>
      </c>
      <c r="C4" s="191" t="s">
        <v>185</v>
      </c>
      <c r="D4" s="191" t="s">
        <v>186</v>
      </c>
      <c r="E4" s="191" t="s">
        <v>187</v>
      </c>
      <c r="F4" s="191" t="s">
        <v>188</v>
      </c>
      <c r="G4" s="191" t="s">
        <v>189</v>
      </c>
      <c r="H4" s="191" t="s">
        <v>190</v>
      </c>
      <c r="I4" s="123" t="s">
        <v>191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</row>
    <row r="5" s="115" customFormat="1" ht="12" spans="1:24">
      <c r="A5" s="191"/>
      <c r="B5" s="191"/>
      <c r="C5" s="191"/>
      <c r="D5" s="191"/>
      <c r="E5" s="191"/>
      <c r="F5" s="191"/>
      <c r="G5" s="191"/>
      <c r="H5" s="191"/>
      <c r="I5" s="123" t="s">
        <v>192</v>
      </c>
      <c r="J5" s="123" t="s">
        <v>193</v>
      </c>
      <c r="K5" s="123"/>
      <c r="L5" s="123"/>
      <c r="M5" s="123"/>
      <c r="N5" s="123"/>
      <c r="O5" s="123" t="s">
        <v>194</v>
      </c>
      <c r="P5" s="123"/>
      <c r="Q5" s="123"/>
      <c r="R5" s="123" t="s">
        <v>83</v>
      </c>
      <c r="S5" s="123" t="s">
        <v>84</v>
      </c>
      <c r="T5" s="123"/>
      <c r="U5" s="123"/>
      <c r="V5" s="123"/>
      <c r="W5" s="123"/>
      <c r="X5" s="123"/>
    </row>
    <row r="6" s="115" customFormat="1" ht="13.5" customHeight="1" spans="1:24">
      <c r="A6" s="191"/>
      <c r="B6" s="191"/>
      <c r="C6" s="191"/>
      <c r="D6" s="191"/>
      <c r="E6" s="191"/>
      <c r="F6" s="191"/>
      <c r="G6" s="191"/>
      <c r="H6" s="191"/>
      <c r="I6" s="123"/>
      <c r="J6" s="242" t="s">
        <v>195</v>
      </c>
      <c r="K6" s="123" t="s">
        <v>196</v>
      </c>
      <c r="L6" s="123" t="s">
        <v>197</v>
      </c>
      <c r="M6" s="123" t="s">
        <v>198</v>
      </c>
      <c r="N6" s="123" t="s">
        <v>199</v>
      </c>
      <c r="O6" s="243" t="s">
        <v>80</v>
      </c>
      <c r="P6" s="243" t="s">
        <v>81</v>
      </c>
      <c r="Q6" s="243" t="s">
        <v>82</v>
      </c>
      <c r="R6" s="123"/>
      <c r="S6" s="123" t="s">
        <v>79</v>
      </c>
      <c r="T6" s="123" t="s">
        <v>86</v>
      </c>
      <c r="U6" s="123" t="s">
        <v>87</v>
      </c>
      <c r="V6" s="123" t="s">
        <v>88</v>
      </c>
      <c r="W6" s="123" t="s">
        <v>89</v>
      </c>
      <c r="X6" s="123" t="s">
        <v>90</v>
      </c>
    </row>
    <row r="7" s="115" customFormat="1" ht="12" spans="1:24">
      <c r="A7" s="191"/>
      <c r="B7" s="191"/>
      <c r="C7" s="191"/>
      <c r="D7" s="191"/>
      <c r="E7" s="191"/>
      <c r="F7" s="191"/>
      <c r="G7" s="191"/>
      <c r="H7" s="191"/>
      <c r="I7" s="123"/>
      <c r="J7" s="244"/>
      <c r="K7" s="123"/>
      <c r="L7" s="123"/>
      <c r="M7" s="123"/>
      <c r="N7" s="123"/>
      <c r="O7" s="245"/>
      <c r="P7" s="245"/>
      <c r="Q7" s="245"/>
      <c r="R7" s="123"/>
      <c r="S7" s="123"/>
      <c r="T7" s="123"/>
      <c r="U7" s="123"/>
      <c r="V7" s="123"/>
      <c r="W7" s="123"/>
      <c r="X7" s="123"/>
    </row>
    <row r="8" s="115" customFormat="1" ht="22" customHeight="1" spans="1:24">
      <c r="A8" s="246">
        <v>1</v>
      </c>
      <c r="B8" s="246">
        <v>2</v>
      </c>
      <c r="C8" s="246">
        <v>3</v>
      </c>
      <c r="D8" s="246">
        <v>4</v>
      </c>
      <c r="E8" s="246">
        <v>5</v>
      </c>
      <c r="F8" s="246">
        <v>6</v>
      </c>
      <c r="G8" s="246">
        <v>7</v>
      </c>
      <c r="H8" s="246">
        <v>8</v>
      </c>
      <c r="I8" s="246">
        <v>9</v>
      </c>
      <c r="J8" s="246">
        <v>10</v>
      </c>
      <c r="K8" s="246">
        <v>11</v>
      </c>
      <c r="L8" s="246">
        <v>12</v>
      </c>
      <c r="M8" s="246">
        <v>13</v>
      </c>
      <c r="N8" s="246">
        <v>14</v>
      </c>
      <c r="O8" s="246">
        <v>15</v>
      </c>
      <c r="P8" s="246">
        <v>16</v>
      </c>
      <c r="Q8" s="246">
        <v>17</v>
      </c>
      <c r="R8" s="246">
        <v>18</v>
      </c>
      <c r="S8" s="246">
        <v>19</v>
      </c>
      <c r="T8" s="246">
        <v>20</v>
      </c>
      <c r="U8" s="246">
        <v>21</v>
      </c>
      <c r="V8" s="246">
        <v>22</v>
      </c>
      <c r="W8" s="246">
        <v>23</v>
      </c>
      <c r="X8" s="246">
        <v>24</v>
      </c>
    </row>
    <row r="9" s="81" customFormat="1" ht="22" customHeight="1" spans="1:24">
      <c r="A9" s="247" t="s">
        <v>200</v>
      </c>
      <c r="B9" s="147" t="s">
        <v>91</v>
      </c>
      <c r="C9" s="359" t="s">
        <v>201</v>
      </c>
      <c r="D9" s="147" t="s">
        <v>202</v>
      </c>
      <c r="E9" s="147">
        <v>2050202</v>
      </c>
      <c r="F9" s="147" t="s">
        <v>203</v>
      </c>
      <c r="G9" s="147">
        <v>30107</v>
      </c>
      <c r="H9" s="147" t="s">
        <v>204</v>
      </c>
      <c r="I9" s="248">
        <v>2251560</v>
      </c>
      <c r="J9" s="248">
        <v>2251560</v>
      </c>
      <c r="K9" s="248"/>
      <c r="L9" s="248"/>
      <c r="M9" s="248">
        <v>2251560</v>
      </c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 t="s">
        <v>92</v>
      </c>
    </row>
    <row r="10" s="81" customFormat="1" ht="22" customHeight="1" spans="1:24">
      <c r="A10" s="247" t="s">
        <v>200</v>
      </c>
      <c r="B10" s="147" t="s">
        <v>91</v>
      </c>
      <c r="C10" s="359" t="s">
        <v>205</v>
      </c>
      <c r="D10" s="147" t="s">
        <v>206</v>
      </c>
      <c r="E10" s="147">
        <v>2210201</v>
      </c>
      <c r="F10" s="147" t="s">
        <v>206</v>
      </c>
      <c r="G10" s="147">
        <v>30113</v>
      </c>
      <c r="H10" s="147" t="s">
        <v>206</v>
      </c>
      <c r="I10" s="248">
        <v>881280</v>
      </c>
      <c r="J10" s="248">
        <v>881280</v>
      </c>
      <c r="K10" s="248"/>
      <c r="L10" s="248"/>
      <c r="M10" s="248">
        <v>881280</v>
      </c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</row>
    <row r="11" s="81" customFormat="1" ht="22" customHeight="1" spans="1:24">
      <c r="A11" s="247" t="s">
        <v>200</v>
      </c>
      <c r="B11" s="147" t="s">
        <v>91</v>
      </c>
      <c r="C11" s="359" t="s">
        <v>207</v>
      </c>
      <c r="D11" s="147" t="s">
        <v>208</v>
      </c>
      <c r="E11" s="147">
        <v>2050202</v>
      </c>
      <c r="F11" s="147" t="s">
        <v>203</v>
      </c>
      <c r="G11" s="147">
        <v>30101</v>
      </c>
      <c r="H11" s="147" t="s">
        <v>209</v>
      </c>
      <c r="I11" s="248">
        <v>2429472</v>
      </c>
      <c r="J11" s="248">
        <v>2429472</v>
      </c>
      <c r="K11" s="248"/>
      <c r="L11" s="248"/>
      <c r="M11" s="248">
        <v>2429472</v>
      </c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</row>
    <row r="12" s="81" customFormat="1" ht="22" customHeight="1" spans="1:24">
      <c r="A12" s="247" t="s">
        <v>200</v>
      </c>
      <c r="B12" s="147" t="s">
        <v>91</v>
      </c>
      <c r="C12" s="359" t="s">
        <v>207</v>
      </c>
      <c r="D12" s="147" t="s">
        <v>208</v>
      </c>
      <c r="E12" s="147">
        <v>2050202</v>
      </c>
      <c r="F12" s="147" t="s">
        <v>203</v>
      </c>
      <c r="G12" s="147">
        <v>30102</v>
      </c>
      <c r="H12" s="147" t="s">
        <v>210</v>
      </c>
      <c r="I12" s="248">
        <v>1620</v>
      </c>
      <c r="J12" s="248">
        <v>1620</v>
      </c>
      <c r="K12" s="248"/>
      <c r="L12" s="248"/>
      <c r="M12" s="248">
        <v>1620</v>
      </c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</row>
    <row r="13" s="81" customFormat="1" ht="22" customHeight="1" spans="1:24">
      <c r="A13" s="247" t="s">
        <v>200</v>
      </c>
      <c r="B13" s="147" t="s">
        <v>91</v>
      </c>
      <c r="C13" s="359" t="s">
        <v>207</v>
      </c>
      <c r="D13" s="147" t="s">
        <v>208</v>
      </c>
      <c r="E13" s="147">
        <v>2050202</v>
      </c>
      <c r="F13" s="147" t="s">
        <v>203</v>
      </c>
      <c r="G13" s="147">
        <v>30103</v>
      </c>
      <c r="H13" s="147" t="s">
        <v>211</v>
      </c>
      <c r="I13" s="248">
        <v>202456</v>
      </c>
      <c r="J13" s="248">
        <v>202456</v>
      </c>
      <c r="K13" s="248"/>
      <c r="L13" s="248"/>
      <c r="M13" s="248">
        <v>202456</v>
      </c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</row>
    <row r="14" s="81" customFormat="1" ht="22" customHeight="1" spans="1:24">
      <c r="A14" s="247" t="s">
        <v>200</v>
      </c>
      <c r="B14" s="147" t="s">
        <v>91</v>
      </c>
      <c r="C14" s="359" t="s">
        <v>207</v>
      </c>
      <c r="D14" s="147" t="s">
        <v>208</v>
      </c>
      <c r="E14" s="147">
        <v>2050202</v>
      </c>
      <c r="F14" s="147" t="s">
        <v>203</v>
      </c>
      <c r="G14" s="147">
        <v>30107</v>
      </c>
      <c r="H14" s="147" t="s">
        <v>204</v>
      </c>
      <c r="I14" s="248">
        <v>3224892</v>
      </c>
      <c r="J14" s="248">
        <v>3224892</v>
      </c>
      <c r="K14" s="248"/>
      <c r="L14" s="248"/>
      <c r="M14" s="248">
        <v>3224892</v>
      </c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</row>
    <row r="15" s="81" customFormat="1" ht="22" customHeight="1" spans="1:24">
      <c r="A15" s="247" t="s">
        <v>200</v>
      </c>
      <c r="B15" s="147" t="s">
        <v>91</v>
      </c>
      <c r="C15" s="359" t="s">
        <v>212</v>
      </c>
      <c r="D15" s="147" t="s">
        <v>213</v>
      </c>
      <c r="E15" s="147">
        <v>2050202</v>
      </c>
      <c r="F15" s="147" t="s">
        <v>203</v>
      </c>
      <c r="G15" s="147">
        <v>30112</v>
      </c>
      <c r="H15" s="147" t="s">
        <v>214</v>
      </c>
      <c r="I15" s="248">
        <v>42920</v>
      </c>
      <c r="J15" s="248">
        <v>42920</v>
      </c>
      <c r="K15" s="248"/>
      <c r="L15" s="248"/>
      <c r="M15" s="248">
        <v>42920</v>
      </c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</row>
    <row r="16" s="81" customFormat="1" ht="22" customHeight="1" spans="1:24">
      <c r="A16" s="247" t="s">
        <v>200</v>
      </c>
      <c r="B16" s="147" t="s">
        <v>91</v>
      </c>
      <c r="C16" s="359" t="s">
        <v>212</v>
      </c>
      <c r="D16" s="147" t="s">
        <v>213</v>
      </c>
      <c r="E16" s="147">
        <v>2080505</v>
      </c>
      <c r="F16" s="147" t="s">
        <v>215</v>
      </c>
      <c r="G16" s="147">
        <v>30108</v>
      </c>
      <c r="H16" s="147" t="s">
        <v>216</v>
      </c>
      <c r="I16" s="248">
        <v>1120850</v>
      </c>
      <c r="J16" s="248">
        <v>1120850</v>
      </c>
      <c r="K16" s="248"/>
      <c r="L16" s="248"/>
      <c r="M16" s="248">
        <v>1120850</v>
      </c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</row>
    <row r="17" s="81" customFormat="1" ht="22" customHeight="1" spans="1:24">
      <c r="A17" s="247" t="s">
        <v>200</v>
      </c>
      <c r="B17" s="147" t="s">
        <v>91</v>
      </c>
      <c r="C17" s="359" t="s">
        <v>212</v>
      </c>
      <c r="D17" s="147" t="s">
        <v>213</v>
      </c>
      <c r="E17" s="147">
        <v>2101102</v>
      </c>
      <c r="F17" s="147" t="s">
        <v>217</v>
      </c>
      <c r="G17" s="147">
        <v>30110</v>
      </c>
      <c r="H17" s="147" t="s">
        <v>218</v>
      </c>
      <c r="I17" s="248">
        <v>599720</v>
      </c>
      <c r="J17" s="248">
        <v>599720</v>
      </c>
      <c r="K17" s="248"/>
      <c r="L17" s="248"/>
      <c r="M17" s="248">
        <v>599720</v>
      </c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</row>
    <row r="18" s="81" customFormat="1" ht="22" customHeight="1" spans="1:24">
      <c r="A18" s="247" t="s">
        <v>200</v>
      </c>
      <c r="B18" s="147" t="s">
        <v>91</v>
      </c>
      <c r="C18" s="359" t="s">
        <v>212</v>
      </c>
      <c r="D18" s="147" t="s">
        <v>213</v>
      </c>
      <c r="E18" s="147">
        <v>2101103</v>
      </c>
      <c r="F18" s="147" t="s">
        <v>219</v>
      </c>
      <c r="G18" s="147">
        <v>30111</v>
      </c>
      <c r="H18" s="147" t="s">
        <v>220</v>
      </c>
      <c r="I18" s="248">
        <v>389760</v>
      </c>
      <c r="J18" s="248">
        <v>389760</v>
      </c>
      <c r="K18" s="248"/>
      <c r="L18" s="248"/>
      <c r="M18" s="248">
        <v>389760</v>
      </c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</row>
    <row r="19" s="81" customFormat="1" ht="22" customHeight="1" spans="1:24">
      <c r="A19" s="247" t="s">
        <v>200</v>
      </c>
      <c r="B19" s="147" t="s">
        <v>91</v>
      </c>
      <c r="C19" s="359" t="s">
        <v>212</v>
      </c>
      <c r="D19" s="147" t="s">
        <v>213</v>
      </c>
      <c r="E19" s="147">
        <v>2101199</v>
      </c>
      <c r="F19" s="147" t="s">
        <v>221</v>
      </c>
      <c r="G19" s="147">
        <v>30112</v>
      </c>
      <c r="H19" s="147" t="s">
        <v>214</v>
      </c>
      <c r="I19" s="248">
        <v>28072</v>
      </c>
      <c r="J19" s="248">
        <v>28072</v>
      </c>
      <c r="K19" s="248"/>
      <c r="L19" s="248"/>
      <c r="M19" s="248">
        <v>28072</v>
      </c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</row>
    <row r="20" s="81" customFormat="1" ht="22" customHeight="1" spans="1:24">
      <c r="A20" s="247" t="s">
        <v>200</v>
      </c>
      <c r="B20" s="147" t="s">
        <v>91</v>
      </c>
      <c r="C20" s="359" t="s">
        <v>222</v>
      </c>
      <c r="D20" s="147" t="s">
        <v>223</v>
      </c>
      <c r="E20" s="147">
        <v>2050202</v>
      </c>
      <c r="F20" s="147" t="s">
        <v>203</v>
      </c>
      <c r="G20" s="147">
        <v>30199</v>
      </c>
      <c r="H20" s="147" t="s">
        <v>224</v>
      </c>
      <c r="I20" s="248">
        <v>588000</v>
      </c>
      <c r="J20" s="248">
        <v>588000</v>
      </c>
      <c r="K20" s="248"/>
      <c r="L20" s="248"/>
      <c r="M20" s="248">
        <v>588000</v>
      </c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</row>
    <row r="21" s="81" customFormat="1" ht="22" customHeight="1" spans="1:24">
      <c r="A21" s="247" t="s">
        <v>200</v>
      </c>
      <c r="B21" s="147" t="s">
        <v>91</v>
      </c>
      <c r="C21" s="359" t="s">
        <v>225</v>
      </c>
      <c r="D21" s="147" t="s">
        <v>226</v>
      </c>
      <c r="E21" s="147">
        <v>2050202</v>
      </c>
      <c r="F21" s="147" t="s">
        <v>203</v>
      </c>
      <c r="G21" s="147">
        <v>30228</v>
      </c>
      <c r="H21" s="147" t="s">
        <v>226</v>
      </c>
      <c r="I21" s="248">
        <v>20880</v>
      </c>
      <c r="J21" s="248">
        <v>20880</v>
      </c>
      <c r="K21" s="248"/>
      <c r="L21" s="248"/>
      <c r="M21" s="248">
        <v>20880</v>
      </c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</row>
    <row r="22" s="81" customFormat="1" ht="22" customHeight="1" spans="1:24">
      <c r="A22" s="247" t="s">
        <v>200</v>
      </c>
      <c r="B22" s="147" t="s">
        <v>91</v>
      </c>
      <c r="C22" s="359" t="s">
        <v>227</v>
      </c>
      <c r="D22" s="147" t="s">
        <v>228</v>
      </c>
      <c r="E22" s="147">
        <v>2050202</v>
      </c>
      <c r="F22" s="147" t="s">
        <v>203</v>
      </c>
      <c r="G22" s="147">
        <v>30299</v>
      </c>
      <c r="H22" s="147" t="s">
        <v>229</v>
      </c>
      <c r="I22" s="248">
        <v>197200</v>
      </c>
      <c r="J22" s="248">
        <v>197200</v>
      </c>
      <c r="K22" s="248"/>
      <c r="L22" s="248"/>
      <c r="M22" s="248">
        <v>197200</v>
      </c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</row>
    <row r="23" s="81" customFormat="1" ht="22" customHeight="1" spans="1:24">
      <c r="A23" s="249" t="s">
        <v>132</v>
      </c>
      <c r="B23" s="250"/>
      <c r="C23" s="250"/>
      <c r="D23" s="250"/>
      <c r="E23" s="250"/>
      <c r="F23" s="250"/>
      <c r="G23" s="250"/>
      <c r="H23" s="251"/>
      <c r="I23" s="195">
        <f>SUM(I9:I22)</f>
        <v>11978682</v>
      </c>
      <c r="J23" s="195">
        <f>SUM(J9:J22)</f>
        <v>11978682</v>
      </c>
      <c r="K23" s="195"/>
      <c r="L23" s="195"/>
      <c r="M23" s="195">
        <f>SUM(M9:M22)</f>
        <v>11978682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"/>
  <sheetViews>
    <sheetView zoomScaleSheetLayoutView="60" topLeftCell="A4" workbookViewId="0">
      <selection activeCell="B17" sqref="B17"/>
    </sheetView>
  </sheetViews>
  <sheetFormatPr defaultColWidth="8.88571428571429" defaultRowHeight="14.25" customHeight="1"/>
  <cols>
    <col min="1" max="1" width="14" style="81" customWidth="1"/>
    <col min="2" max="2" width="21.7142857142857" style="81" customWidth="1"/>
    <col min="3" max="3" width="49.2857142857143" style="81" customWidth="1"/>
    <col min="4" max="4" width="13.7142857142857" style="81" customWidth="1"/>
    <col min="5" max="7" width="11.8571428571429" style="81" customWidth="1"/>
    <col min="8" max="8" width="21.1428571428571" style="81" customWidth="1"/>
    <col min="9" max="11" width="15.1428571428571" style="81" customWidth="1"/>
    <col min="12" max="12" width="8.14285714285714" style="81" customWidth="1"/>
    <col min="13" max="13" width="9.28571428571429" style="81" customWidth="1"/>
    <col min="14" max="14" width="6.42857142857143" style="81" customWidth="1"/>
    <col min="15" max="15" width="8.85714285714286" style="81" customWidth="1"/>
    <col min="16" max="16" width="8.28571428571429" style="81" customWidth="1"/>
    <col min="17" max="17" width="9.14285714285714" style="81" customWidth="1"/>
    <col min="18" max="18" width="15.1428571428571" style="81" customWidth="1"/>
    <col min="19" max="20" width="8.14285714285714" style="81" customWidth="1"/>
    <col min="21" max="21" width="8" style="81" customWidth="1"/>
    <col min="22" max="22" width="9.14285714285714" style="81" customWidth="1"/>
    <col min="23" max="23" width="15.1428571428571" style="81" customWidth="1"/>
    <col min="24" max="24" width="9.13333333333333" style="81" customWidth="1"/>
    <col min="25" max="16384" width="9.13333333333333" style="81"/>
  </cols>
  <sheetData>
    <row r="1" ht="13.5" customHeight="1" spans="1:23">
      <c r="A1" s="81" t="s">
        <v>230</v>
      </c>
      <c r="E1" s="226"/>
      <c r="F1" s="226"/>
      <c r="G1" s="226"/>
      <c r="H1" s="226"/>
      <c r="I1" s="83"/>
      <c r="J1" s="83"/>
      <c r="K1" s="83"/>
      <c r="L1" s="83"/>
      <c r="M1" s="83"/>
      <c r="N1" s="83"/>
      <c r="O1" s="83"/>
      <c r="P1" s="83"/>
      <c r="Q1" s="83"/>
      <c r="W1" s="84"/>
    </row>
    <row r="2" ht="27.75" customHeight="1" spans="1:2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227" t="s">
        <v>22</v>
      </c>
      <c r="B3" s="227"/>
      <c r="C3" s="228"/>
      <c r="D3" s="228"/>
      <c r="E3" s="228"/>
      <c r="F3" s="228"/>
      <c r="G3" s="228"/>
      <c r="H3" s="228"/>
      <c r="I3" s="169"/>
      <c r="J3" s="169"/>
      <c r="K3" s="169"/>
      <c r="L3" s="169"/>
      <c r="M3" s="169"/>
      <c r="N3" s="169"/>
      <c r="O3" s="169"/>
      <c r="P3" s="169"/>
      <c r="Q3" s="169"/>
      <c r="W3" s="136" t="s">
        <v>174</v>
      </c>
    </row>
    <row r="4" s="115" customFormat="1" ht="15.75" customHeight="1" spans="1:23">
      <c r="A4" s="124" t="s">
        <v>231</v>
      </c>
      <c r="B4" s="124" t="s">
        <v>185</v>
      </c>
      <c r="C4" s="124" t="s">
        <v>186</v>
      </c>
      <c r="D4" s="124" t="s">
        <v>232</v>
      </c>
      <c r="E4" s="124" t="s">
        <v>187</v>
      </c>
      <c r="F4" s="124" t="s">
        <v>188</v>
      </c>
      <c r="G4" s="124" t="s">
        <v>233</v>
      </c>
      <c r="H4" s="124" t="s">
        <v>234</v>
      </c>
      <c r="I4" s="124" t="s">
        <v>77</v>
      </c>
      <c r="J4" s="123" t="s">
        <v>235</v>
      </c>
      <c r="K4" s="123"/>
      <c r="L4" s="123"/>
      <c r="M4" s="123"/>
      <c r="N4" s="123" t="s">
        <v>194</v>
      </c>
      <c r="O4" s="123"/>
      <c r="P4" s="123"/>
      <c r="Q4" s="194" t="s">
        <v>83</v>
      </c>
      <c r="R4" s="123" t="s">
        <v>84</v>
      </c>
      <c r="S4" s="123"/>
      <c r="T4" s="123"/>
      <c r="U4" s="123"/>
      <c r="V4" s="123"/>
      <c r="W4" s="123"/>
    </row>
    <row r="5" s="115" customFormat="1" ht="17.25" customHeight="1" spans="1:23">
      <c r="A5" s="124"/>
      <c r="B5" s="124"/>
      <c r="C5" s="124"/>
      <c r="D5" s="124"/>
      <c r="E5" s="124"/>
      <c r="F5" s="124"/>
      <c r="G5" s="124"/>
      <c r="H5" s="124"/>
      <c r="I5" s="124"/>
      <c r="J5" s="123" t="s">
        <v>80</v>
      </c>
      <c r="K5" s="123"/>
      <c r="L5" s="194" t="s">
        <v>81</v>
      </c>
      <c r="M5" s="194" t="s">
        <v>82</v>
      </c>
      <c r="N5" s="194" t="s">
        <v>80</v>
      </c>
      <c r="O5" s="194" t="s">
        <v>81</v>
      </c>
      <c r="P5" s="194" t="s">
        <v>82</v>
      </c>
      <c r="Q5" s="194"/>
      <c r="R5" s="194" t="s">
        <v>79</v>
      </c>
      <c r="S5" s="194" t="s">
        <v>86</v>
      </c>
      <c r="T5" s="194" t="s">
        <v>236</v>
      </c>
      <c r="U5" s="229" t="s">
        <v>88</v>
      </c>
      <c r="V5" s="194" t="s">
        <v>89</v>
      </c>
      <c r="W5" s="194" t="s">
        <v>90</v>
      </c>
    </row>
    <row r="6" s="115" customFormat="1" ht="12" spans="1:23">
      <c r="A6" s="124"/>
      <c r="B6" s="124"/>
      <c r="C6" s="124"/>
      <c r="D6" s="124"/>
      <c r="E6" s="124"/>
      <c r="F6" s="124"/>
      <c r="G6" s="124"/>
      <c r="H6" s="124"/>
      <c r="I6" s="124"/>
      <c r="J6" s="230" t="s">
        <v>79</v>
      </c>
      <c r="K6" s="230" t="s">
        <v>237</v>
      </c>
      <c r="L6" s="194"/>
      <c r="M6" s="194"/>
      <c r="N6" s="194"/>
      <c r="O6" s="194"/>
      <c r="P6" s="194"/>
      <c r="Q6" s="194"/>
      <c r="R6" s="194"/>
      <c r="S6" s="194"/>
      <c r="T6" s="194"/>
      <c r="U6" s="229"/>
      <c r="V6" s="194"/>
      <c r="W6" s="194"/>
    </row>
    <row r="7" ht="24" customHeight="1" spans="1:23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  <c r="U7" s="93">
        <v>21</v>
      </c>
      <c r="V7" s="93">
        <v>22</v>
      </c>
      <c r="W7" s="93">
        <v>23</v>
      </c>
    </row>
    <row r="8" ht="24" customHeight="1" spans="1:23">
      <c r="A8" s="147" t="s">
        <v>238</v>
      </c>
      <c r="B8" s="359" t="s">
        <v>239</v>
      </c>
      <c r="C8" s="147" t="s">
        <v>240</v>
      </c>
      <c r="D8" s="147" t="s">
        <v>91</v>
      </c>
      <c r="E8" s="147">
        <v>2050202</v>
      </c>
      <c r="F8" s="147" t="s">
        <v>203</v>
      </c>
      <c r="G8" s="147">
        <v>30226</v>
      </c>
      <c r="H8" s="147" t="s">
        <v>241</v>
      </c>
      <c r="I8" s="231">
        <v>970920</v>
      </c>
      <c r="J8" s="232"/>
      <c r="K8" s="232"/>
      <c r="L8" s="232" t="s">
        <v>92</v>
      </c>
      <c r="M8" s="232" t="s">
        <v>92</v>
      </c>
      <c r="N8" s="232" t="s">
        <v>92</v>
      </c>
      <c r="O8" s="232"/>
      <c r="P8" s="232"/>
      <c r="Q8" s="232" t="s">
        <v>92</v>
      </c>
      <c r="R8" s="232">
        <v>970920</v>
      </c>
      <c r="S8" s="232" t="s">
        <v>92</v>
      </c>
      <c r="T8" s="232" t="s">
        <v>92</v>
      </c>
      <c r="U8" s="233"/>
      <c r="V8" s="234" t="s">
        <v>92</v>
      </c>
      <c r="W8" s="234">
        <v>970920</v>
      </c>
    </row>
    <row r="9" ht="24" customHeight="1" spans="1:23">
      <c r="A9" s="147" t="s">
        <v>238</v>
      </c>
      <c r="B9" s="359" t="s">
        <v>242</v>
      </c>
      <c r="C9" s="147" t="s">
        <v>243</v>
      </c>
      <c r="D9" s="147" t="s">
        <v>91</v>
      </c>
      <c r="E9" s="147">
        <v>2050202</v>
      </c>
      <c r="F9" s="147" t="s">
        <v>203</v>
      </c>
      <c r="G9" s="147">
        <v>30226</v>
      </c>
      <c r="H9" s="147" t="s">
        <v>241</v>
      </c>
      <c r="I9" s="231">
        <v>72293.07</v>
      </c>
      <c r="J9" s="232"/>
      <c r="K9" s="232"/>
      <c r="L9" s="232"/>
      <c r="M9" s="232"/>
      <c r="N9" s="232"/>
      <c r="O9" s="232"/>
      <c r="P9" s="232"/>
      <c r="Q9" s="232"/>
      <c r="R9" s="232">
        <v>72293.07</v>
      </c>
      <c r="S9" s="232"/>
      <c r="T9" s="232"/>
      <c r="U9" s="233"/>
      <c r="V9" s="234"/>
      <c r="W9" s="234">
        <v>72293.07</v>
      </c>
    </row>
    <row r="10" ht="24" customHeight="1" spans="1:23">
      <c r="A10" s="147" t="s">
        <v>238</v>
      </c>
      <c r="B10" s="359" t="s">
        <v>242</v>
      </c>
      <c r="C10" s="147" t="s">
        <v>243</v>
      </c>
      <c r="D10" s="147" t="s">
        <v>91</v>
      </c>
      <c r="E10" s="147">
        <v>2050202</v>
      </c>
      <c r="F10" s="147" t="s">
        <v>203</v>
      </c>
      <c r="G10" s="147">
        <v>30218</v>
      </c>
      <c r="H10" s="147" t="s">
        <v>244</v>
      </c>
      <c r="I10" s="231">
        <v>228000</v>
      </c>
      <c r="J10" s="232"/>
      <c r="K10" s="232"/>
      <c r="L10" s="232"/>
      <c r="M10" s="232"/>
      <c r="N10" s="232"/>
      <c r="O10" s="232"/>
      <c r="P10" s="232"/>
      <c r="Q10" s="232"/>
      <c r="R10" s="232">
        <v>228000</v>
      </c>
      <c r="S10" s="232"/>
      <c r="T10" s="232"/>
      <c r="U10" s="233"/>
      <c r="V10" s="234"/>
      <c r="W10" s="234">
        <v>228000</v>
      </c>
    </row>
    <row r="11" ht="24" customHeight="1" spans="1:23">
      <c r="A11" s="147" t="s">
        <v>238</v>
      </c>
      <c r="B11" s="359" t="s">
        <v>242</v>
      </c>
      <c r="C11" s="147" t="s">
        <v>243</v>
      </c>
      <c r="D11" s="147" t="s">
        <v>91</v>
      </c>
      <c r="E11" s="147">
        <v>2050202</v>
      </c>
      <c r="F11" s="147" t="s">
        <v>203</v>
      </c>
      <c r="G11" s="147">
        <v>30206</v>
      </c>
      <c r="H11" s="147" t="s">
        <v>245</v>
      </c>
      <c r="I11" s="231">
        <v>50000</v>
      </c>
      <c r="J11" s="232"/>
      <c r="K11" s="232"/>
      <c r="L11" s="232"/>
      <c r="M11" s="232"/>
      <c r="N11" s="232"/>
      <c r="O11" s="232"/>
      <c r="P11" s="232"/>
      <c r="Q11" s="232"/>
      <c r="R11" s="232">
        <v>50000</v>
      </c>
      <c r="S11" s="232"/>
      <c r="T11" s="232"/>
      <c r="U11" s="233"/>
      <c r="V11" s="234"/>
      <c r="W11" s="234">
        <v>50000</v>
      </c>
    </row>
    <row r="12" ht="24" customHeight="1" spans="1:23">
      <c r="A12" s="147" t="s">
        <v>238</v>
      </c>
      <c r="B12" s="359" t="s">
        <v>242</v>
      </c>
      <c r="C12" s="147" t="s">
        <v>243</v>
      </c>
      <c r="D12" s="147" t="s">
        <v>91</v>
      </c>
      <c r="E12" s="147">
        <v>2050202</v>
      </c>
      <c r="F12" s="147" t="s">
        <v>203</v>
      </c>
      <c r="G12" s="147">
        <v>30205</v>
      </c>
      <c r="H12" s="147" t="s">
        <v>246</v>
      </c>
      <c r="I12" s="231">
        <v>50000</v>
      </c>
      <c r="J12" s="232"/>
      <c r="K12" s="232"/>
      <c r="L12" s="232"/>
      <c r="M12" s="232"/>
      <c r="N12" s="232"/>
      <c r="O12" s="232"/>
      <c r="P12" s="232"/>
      <c r="Q12" s="232"/>
      <c r="R12" s="232">
        <v>50000</v>
      </c>
      <c r="S12" s="232"/>
      <c r="T12" s="232"/>
      <c r="U12" s="233"/>
      <c r="V12" s="234"/>
      <c r="W12" s="234">
        <v>50000</v>
      </c>
    </row>
    <row r="13" ht="24" customHeight="1" spans="1:23">
      <c r="A13" s="147" t="s">
        <v>238</v>
      </c>
      <c r="B13" s="359" t="s">
        <v>242</v>
      </c>
      <c r="C13" s="147" t="s">
        <v>243</v>
      </c>
      <c r="D13" s="147" t="s">
        <v>91</v>
      </c>
      <c r="E13" s="147">
        <v>2050202</v>
      </c>
      <c r="F13" s="147" t="s">
        <v>203</v>
      </c>
      <c r="G13" s="147">
        <v>30226</v>
      </c>
      <c r="H13" s="147" t="s">
        <v>241</v>
      </c>
      <c r="I13" s="231">
        <v>1000000</v>
      </c>
      <c r="J13" s="232"/>
      <c r="K13" s="232"/>
      <c r="L13" s="232"/>
      <c r="M13" s="232"/>
      <c r="N13" s="232"/>
      <c r="O13" s="232"/>
      <c r="P13" s="232"/>
      <c r="Q13" s="232"/>
      <c r="R13" s="232">
        <v>1000000</v>
      </c>
      <c r="S13" s="232"/>
      <c r="T13" s="232"/>
      <c r="U13" s="233"/>
      <c r="V13" s="234"/>
      <c r="W13" s="234">
        <v>1000000</v>
      </c>
    </row>
    <row r="14" ht="24" customHeight="1" spans="1:23">
      <c r="A14" s="147" t="s">
        <v>238</v>
      </c>
      <c r="B14" s="359" t="s">
        <v>242</v>
      </c>
      <c r="C14" s="147" t="s">
        <v>243</v>
      </c>
      <c r="D14" s="147" t="s">
        <v>91</v>
      </c>
      <c r="E14" s="147">
        <v>2050202</v>
      </c>
      <c r="F14" s="147" t="s">
        <v>203</v>
      </c>
      <c r="G14" s="147">
        <v>30218</v>
      </c>
      <c r="H14" s="147" t="s">
        <v>244</v>
      </c>
      <c r="I14" s="231">
        <v>3060000</v>
      </c>
      <c r="J14" s="232"/>
      <c r="K14" s="232"/>
      <c r="L14" s="232"/>
      <c r="M14" s="232"/>
      <c r="N14" s="232"/>
      <c r="O14" s="232"/>
      <c r="P14" s="232"/>
      <c r="Q14" s="232"/>
      <c r="R14" s="232">
        <v>3060000</v>
      </c>
      <c r="S14" s="232"/>
      <c r="T14" s="232"/>
      <c r="U14" s="233"/>
      <c r="V14" s="234"/>
      <c r="W14" s="234">
        <v>3060000</v>
      </c>
    </row>
    <row r="15" ht="24" customHeight="1" spans="1:23">
      <c r="A15" s="147" t="s">
        <v>247</v>
      </c>
      <c r="B15" s="359" t="s">
        <v>248</v>
      </c>
      <c r="C15" s="147" t="s">
        <v>249</v>
      </c>
      <c r="D15" s="147" t="s">
        <v>91</v>
      </c>
      <c r="E15" s="147">
        <v>2050202</v>
      </c>
      <c r="F15" s="147" t="s">
        <v>203</v>
      </c>
      <c r="G15" s="147">
        <v>30218</v>
      </c>
      <c r="H15" s="147" t="s">
        <v>244</v>
      </c>
      <c r="I15" s="231">
        <v>4798</v>
      </c>
      <c r="J15" s="232">
        <v>4798</v>
      </c>
      <c r="K15" s="232">
        <v>4798</v>
      </c>
      <c r="L15" s="232"/>
      <c r="M15" s="232"/>
      <c r="N15" s="232"/>
      <c r="O15" s="232"/>
      <c r="P15" s="232"/>
      <c r="Q15" s="232"/>
      <c r="R15" s="232"/>
      <c r="S15" s="232"/>
      <c r="T15" s="232"/>
      <c r="U15" s="233"/>
      <c r="V15" s="234"/>
      <c r="W15" s="234"/>
    </row>
    <row r="16" ht="24" customHeight="1" spans="1:23">
      <c r="A16" s="147" t="s">
        <v>238</v>
      </c>
      <c r="B16" s="359" t="s">
        <v>250</v>
      </c>
      <c r="C16" s="147" t="s">
        <v>251</v>
      </c>
      <c r="D16" s="147" t="s">
        <v>91</v>
      </c>
      <c r="E16" s="147">
        <v>2050202</v>
      </c>
      <c r="F16" s="147" t="s">
        <v>203</v>
      </c>
      <c r="G16" s="147">
        <v>30227</v>
      </c>
      <c r="H16" s="147" t="s">
        <v>252</v>
      </c>
      <c r="I16" s="231">
        <v>303696</v>
      </c>
      <c r="J16" s="232">
        <v>303696</v>
      </c>
      <c r="K16" s="232">
        <v>303696</v>
      </c>
      <c r="L16" s="232"/>
      <c r="M16" s="232"/>
      <c r="N16" s="232"/>
      <c r="O16" s="232"/>
      <c r="P16" s="232"/>
      <c r="Q16" s="232"/>
      <c r="R16" s="232"/>
      <c r="S16" s="232"/>
      <c r="T16" s="232"/>
      <c r="U16" s="233"/>
      <c r="V16" s="234"/>
      <c r="W16" s="234"/>
    </row>
    <row r="17" ht="24" customHeight="1" spans="1:23">
      <c r="A17" s="147" t="s">
        <v>253</v>
      </c>
      <c r="B17" s="359" t="s">
        <v>254</v>
      </c>
      <c r="C17" s="147" t="s">
        <v>255</v>
      </c>
      <c r="D17" s="147" t="s">
        <v>91</v>
      </c>
      <c r="E17" s="147">
        <v>2050202</v>
      </c>
      <c r="F17" s="147" t="s">
        <v>203</v>
      </c>
      <c r="G17" s="147">
        <v>30308</v>
      </c>
      <c r="H17" s="147" t="s">
        <v>256</v>
      </c>
      <c r="I17" s="231">
        <v>2000</v>
      </c>
      <c r="J17" s="232">
        <v>2000</v>
      </c>
      <c r="K17" s="232">
        <v>2000</v>
      </c>
      <c r="L17" s="232"/>
      <c r="M17" s="232"/>
      <c r="N17" s="232"/>
      <c r="O17" s="232"/>
      <c r="P17" s="232"/>
      <c r="Q17" s="232"/>
      <c r="R17" s="232"/>
      <c r="S17" s="232"/>
      <c r="T17" s="232"/>
      <c r="U17" s="233"/>
      <c r="V17" s="234"/>
      <c r="W17" s="234"/>
    </row>
    <row r="18" ht="24" customHeight="1" spans="1:23">
      <c r="A18" s="147" t="s">
        <v>253</v>
      </c>
      <c r="B18" s="359" t="s">
        <v>257</v>
      </c>
      <c r="C18" s="147" t="s">
        <v>258</v>
      </c>
      <c r="D18" s="147" t="s">
        <v>91</v>
      </c>
      <c r="E18" s="147">
        <v>2050202</v>
      </c>
      <c r="F18" s="147" t="s">
        <v>203</v>
      </c>
      <c r="G18" s="147">
        <v>30201</v>
      </c>
      <c r="H18" s="147" t="s">
        <v>259</v>
      </c>
      <c r="I18" s="231">
        <v>104047.36</v>
      </c>
      <c r="J18" s="232">
        <v>104047.36</v>
      </c>
      <c r="K18" s="232">
        <v>104047.36</v>
      </c>
      <c r="L18" s="232"/>
      <c r="M18" s="232"/>
      <c r="N18" s="232"/>
      <c r="O18" s="232"/>
      <c r="P18" s="232"/>
      <c r="Q18" s="232"/>
      <c r="R18" s="232"/>
      <c r="S18" s="232"/>
      <c r="T18" s="232"/>
      <c r="U18" s="233"/>
      <c r="V18" s="234"/>
      <c r="W18" s="234"/>
    </row>
    <row r="19" ht="24" customHeight="1" spans="1:23">
      <c r="A19" s="147" t="s">
        <v>253</v>
      </c>
      <c r="B19" s="359" t="s">
        <v>257</v>
      </c>
      <c r="C19" s="147" t="s">
        <v>258</v>
      </c>
      <c r="D19" s="147" t="s">
        <v>91</v>
      </c>
      <c r="E19" s="147">
        <v>2050202</v>
      </c>
      <c r="F19" s="147" t="s">
        <v>203</v>
      </c>
      <c r="G19" s="147">
        <v>30209</v>
      </c>
      <c r="H19" s="147" t="s">
        <v>260</v>
      </c>
      <c r="I19" s="231">
        <v>20000</v>
      </c>
      <c r="J19" s="232">
        <v>20000</v>
      </c>
      <c r="K19" s="232">
        <v>20000</v>
      </c>
      <c r="L19" s="232"/>
      <c r="M19" s="232"/>
      <c r="N19" s="232"/>
      <c r="O19" s="232"/>
      <c r="P19" s="232"/>
      <c r="Q19" s="232"/>
      <c r="R19" s="232"/>
      <c r="S19" s="232"/>
      <c r="T19" s="232"/>
      <c r="U19" s="233"/>
      <c r="V19" s="234"/>
      <c r="W19" s="234"/>
    </row>
    <row r="20" ht="24" customHeight="1" spans="1:23">
      <c r="A20" s="147" t="s">
        <v>253</v>
      </c>
      <c r="B20" s="359" t="s">
        <v>261</v>
      </c>
      <c r="C20" s="147" t="s">
        <v>262</v>
      </c>
      <c r="D20" s="147" t="s">
        <v>91</v>
      </c>
      <c r="E20" s="147">
        <v>2050701</v>
      </c>
      <c r="F20" s="147" t="s">
        <v>263</v>
      </c>
      <c r="G20" s="147">
        <v>30201</v>
      </c>
      <c r="H20" s="147" t="s">
        <v>259</v>
      </c>
      <c r="I20" s="231">
        <v>896</v>
      </c>
      <c r="J20" s="232">
        <v>896</v>
      </c>
      <c r="K20" s="232">
        <v>896</v>
      </c>
      <c r="L20" s="232"/>
      <c r="M20" s="232"/>
      <c r="N20" s="232"/>
      <c r="O20" s="232"/>
      <c r="P20" s="232"/>
      <c r="Q20" s="232"/>
      <c r="R20" s="232"/>
      <c r="S20" s="232"/>
      <c r="T20" s="232"/>
      <c r="U20" s="233"/>
      <c r="V20" s="234"/>
      <c r="W20" s="234"/>
    </row>
    <row r="21" ht="24" customHeight="1" spans="1:23">
      <c r="A21" s="147" t="s">
        <v>253</v>
      </c>
      <c r="B21" s="359" t="s">
        <v>264</v>
      </c>
      <c r="C21" s="147" t="s">
        <v>265</v>
      </c>
      <c r="D21" s="147" t="s">
        <v>91</v>
      </c>
      <c r="E21" s="147">
        <v>2050202</v>
      </c>
      <c r="F21" s="147" t="s">
        <v>203</v>
      </c>
      <c r="G21" s="147">
        <v>30218</v>
      </c>
      <c r="H21" s="147" t="s">
        <v>244</v>
      </c>
      <c r="I21" s="231">
        <v>12000</v>
      </c>
      <c r="J21" s="232">
        <v>12000</v>
      </c>
      <c r="K21" s="232">
        <v>12000</v>
      </c>
      <c r="L21" s="232"/>
      <c r="M21" s="232"/>
      <c r="N21" s="232"/>
      <c r="O21" s="232"/>
      <c r="P21" s="232"/>
      <c r="Q21" s="232"/>
      <c r="R21" s="232"/>
      <c r="S21" s="232"/>
      <c r="T21" s="232"/>
      <c r="U21" s="233"/>
      <c r="V21" s="234"/>
      <c r="W21" s="234"/>
    </row>
    <row r="22" ht="24" customHeight="1" spans="1:23">
      <c r="A22" s="147" t="s">
        <v>253</v>
      </c>
      <c r="B22" s="359" t="s">
        <v>264</v>
      </c>
      <c r="C22" s="147" t="s">
        <v>265</v>
      </c>
      <c r="D22" s="147" t="s">
        <v>91</v>
      </c>
      <c r="E22" s="147">
        <v>2050202</v>
      </c>
      <c r="F22" s="147" t="s">
        <v>203</v>
      </c>
      <c r="G22" s="147">
        <v>30213</v>
      </c>
      <c r="H22" s="147" t="s">
        <v>266</v>
      </c>
      <c r="I22" s="231">
        <v>30000</v>
      </c>
      <c r="J22" s="232">
        <v>30000</v>
      </c>
      <c r="K22" s="232">
        <v>30000</v>
      </c>
      <c r="L22" s="232"/>
      <c r="M22" s="232"/>
      <c r="N22" s="232"/>
      <c r="O22" s="232"/>
      <c r="P22" s="232"/>
      <c r="Q22" s="232"/>
      <c r="R22" s="232"/>
      <c r="S22" s="232"/>
      <c r="T22" s="232"/>
      <c r="U22" s="233"/>
      <c r="V22" s="234"/>
      <c r="W22" s="234"/>
    </row>
    <row r="23" ht="24" customHeight="1" spans="1:23">
      <c r="A23" s="147" t="s">
        <v>253</v>
      </c>
      <c r="B23" s="359" t="s">
        <v>264</v>
      </c>
      <c r="C23" s="147" t="s">
        <v>265</v>
      </c>
      <c r="D23" s="147" t="s">
        <v>91</v>
      </c>
      <c r="E23" s="147">
        <v>2050202</v>
      </c>
      <c r="F23" s="147" t="s">
        <v>203</v>
      </c>
      <c r="G23" s="147">
        <v>30211</v>
      </c>
      <c r="H23" s="147" t="s">
        <v>267</v>
      </c>
      <c r="I23" s="231">
        <v>40000</v>
      </c>
      <c r="J23" s="232">
        <v>40000</v>
      </c>
      <c r="K23" s="232">
        <v>40000</v>
      </c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234"/>
    </row>
    <row r="24" ht="24" customHeight="1" spans="1:23">
      <c r="A24" s="147" t="s">
        <v>253</v>
      </c>
      <c r="B24" s="359" t="s">
        <v>264</v>
      </c>
      <c r="C24" s="147" t="s">
        <v>265</v>
      </c>
      <c r="D24" s="147" t="s">
        <v>91</v>
      </c>
      <c r="E24" s="147">
        <v>2050202</v>
      </c>
      <c r="F24" s="147" t="s">
        <v>203</v>
      </c>
      <c r="G24" s="147">
        <v>30239</v>
      </c>
      <c r="H24" s="147" t="s">
        <v>268</v>
      </c>
      <c r="I24" s="231">
        <v>20000</v>
      </c>
      <c r="J24" s="232">
        <v>20000</v>
      </c>
      <c r="K24" s="232">
        <v>20000</v>
      </c>
      <c r="L24" s="232"/>
      <c r="M24" s="232"/>
      <c r="N24" s="232"/>
      <c r="O24" s="232"/>
      <c r="P24" s="232"/>
      <c r="Q24" s="232"/>
      <c r="R24" s="232"/>
      <c r="S24" s="232"/>
      <c r="T24" s="232"/>
      <c r="U24" s="233"/>
      <c r="V24" s="234"/>
      <c r="W24" s="234"/>
    </row>
    <row r="25" ht="24" customHeight="1" spans="1:23">
      <c r="A25" s="147" t="s">
        <v>253</v>
      </c>
      <c r="B25" s="359" t="s">
        <v>264</v>
      </c>
      <c r="C25" s="147" t="s">
        <v>265</v>
      </c>
      <c r="D25" s="147" t="s">
        <v>91</v>
      </c>
      <c r="E25" s="147">
        <v>2050202</v>
      </c>
      <c r="F25" s="147" t="s">
        <v>203</v>
      </c>
      <c r="G25" s="147">
        <v>30201</v>
      </c>
      <c r="H25" s="147" t="s">
        <v>259</v>
      </c>
      <c r="I25" s="231">
        <v>41166</v>
      </c>
      <c r="J25" s="232">
        <v>41166</v>
      </c>
      <c r="K25" s="232">
        <v>41166</v>
      </c>
      <c r="L25" s="232"/>
      <c r="M25" s="232"/>
      <c r="N25" s="232"/>
      <c r="O25" s="232"/>
      <c r="P25" s="232"/>
      <c r="Q25" s="232"/>
      <c r="R25" s="232"/>
      <c r="S25" s="232"/>
      <c r="T25" s="232"/>
      <c r="U25" s="233"/>
      <c r="V25" s="234"/>
      <c r="W25" s="234"/>
    </row>
    <row r="26" ht="24" customHeight="1" spans="1:23">
      <c r="A26" s="147" t="s">
        <v>253</v>
      </c>
      <c r="B26" s="359" t="s">
        <v>264</v>
      </c>
      <c r="C26" s="147" t="s">
        <v>265</v>
      </c>
      <c r="D26" s="147" t="s">
        <v>91</v>
      </c>
      <c r="E26" s="147">
        <v>2050202</v>
      </c>
      <c r="F26" s="147" t="s">
        <v>203</v>
      </c>
      <c r="G26" s="147">
        <v>30216</v>
      </c>
      <c r="H26" s="147" t="s">
        <v>269</v>
      </c>
      <c r="I26" s="231">
        <v>91000</v>
      </c>
      <c r="J26" s="232">
        <v>91000</v>
      </c>
      <c r="K26" s="232">
        <v>91000</v>
      </c>
      <c r="L26" s="232"/>
      <c r="M26" s="232"/>
      <c r="N26" s="232"/>
      <c r="O26" s="232"/>
      <c r="P26" s="232"/>
      <c r="Q26" s="232"/>
      <c r="R26" s="232"/>
      <c r="S26" s="232"/>
      <c r="T26" s="232"/>
      <c r="U26" s="233"/>
      <c r="V26" s="234"/>
      <c r="W26" s="234"/>
    </row>
    <row r="27" ht="24" customHeight="1" spans="1:23">
      <c r="A27" s="147" t="s">
        <v>253</v>
      </c>
      <c r="B27" s="359" t="s">
        <v>264</v>
      </c>
      <c r="C27" s="147" t="s">
        <v>265</v>
      </c>
      <c r="D27" s="147" t="s">
        <v>91</v>
      </c>
      <c r="E27" s="147">
        <v>2050202</v>
      </c>
      <c r="F27" s="147" t="s">
        <v>203</v>
      </c>
      <c r="G27" s="147">
        <v>30227</v>
      </c>
      <c r="H27" s="147" t="s">
        <v>252</v>
      </c>
      <c r="I27" s="231">
        <v>432000</v>
      </c>
      <c r="J27" s="232">
        <v>432000</v>
      </c>
      <c r="K27" s="232">
        <v>432000</v>
      </c>
      <c r="L27" s="232"/>
      <c r="M27" s="232"/>
      <c r="N27" s="232"/>
      <c r="O27" s="232"/>
      <c r="P27" s="232"/>
      <c r="Q27" s="232"/>
      <c r="R27" s="232"/>
      <c r="S27" s="232"/>
      <c r="T27" s="232"/>
      <c r="U27" s="233"/>
      <c r="V27" s="234"/>
      <c r="W27" s="234"/>
    </row>
    <row r="28" ht="24" customHeight="1" spans="1:23">
      <c r="A28" s="147" t="s">
        <v>253</v>
      </c>
      <c r="B28" s="359" t="s">
        <v>264</v>
      </c>
      <c r="C28" s="147" t="s">
        <v>265</v>
      </c>
      <c r="D28" s="147" t="s">
        <v>91</v>
      </c>
      <c r="E28" s="147">
        <v>2050202</v>
      </c>
      <c r="F28" s="147" t="s">
        <v>203</v>
      </c>
      <c r="G28" s="147">
        <v>30205</v>
      </c>
      <c r="H28" s="147" t="s">
        <v>246</v>
      </c>
      <c r="I28" s="231">
        <v>40000</v>
      </c>
      <c r="J28" s="232">
        <v>40000</v>
      </c>
      <c r="K28" s="232">
        <v>40000</v>
      </c>
      <c r="L28" s="232"/>
      <c r="M28" s="232"/>
      <c r="N28" s="232"/>
      <c r="O28" s="232"/>
      <c r="P28" s="232"/>
      <c r="Q28" s="232"/>
      <c r="R28" s="232"/>
      <c r="S28" s="232"/>
      <c r="T28" s="232"/>
      <c r="U28" s="233"/>
      <c r="V28" s="234"/>
      <c r="W28" s="234"/>
    </row>
    <row r="29" ht="24" customHeight="1" spans="1:23">
      <c r="A29" s="147" t="s">
        <v>253</v>
      </c>
      <c r="B29" s="359" t="s">
        <v>264</v>
      </c>
      <c r="C29" s="147" t="s">
        <v>265</v>
      </c>
      <c r="D29" s="147" t="s">
        <v>91</v>
      </c>
      <c r="E29" s="147">
        <v>2050202</v>
      </c>
      <c r="F29" s="147" t="s">
        <v>203</v>
      </c>
      <c r="G29" s="147">
        <v>30299</v>
      </c>
      <c r="H29" s="147" t="s">
        <v>229</v>
      </c>
      <c r="I29" s="231">
        <v>20000</v>
      </c>
      <c r="J29" s="232">
        <v>20000</v>
      </c>
      <c r="K29" s="232">
        <v>20000</v>
      </c>
      <c r="L29" s="232"/>
      <c r="M29" s="232"/>
      <c r="N29" s="232"/>
      <c r="O29" s="232"/>
      <c r="P29" s="232"/>
      <c r="Q29" s="232"/>
      <c r="R29" s="232"/>
      <c r="S29" s="232"/>
      <c r="T29" s="232"/>
      <c r="U29" s="233"/>
      <c r="V29" s="234"/>
      <c r="W29" s="234"/>
    </row>
    <row r="30" ht="24" customHeight="1" spans="1:23">
      <c r="A30" s="147" t="s">
        <v>253</v>
      </c>
      <c r="B30" s="359" t="s">
        <v>264</v>
      </c>
      <c r="C30" s="147" t="s">
        <v>265</v>
      </c>
      <c r="D30" s="147" t="s">
        <v>91</v>
      </c>
      <c r="E30" s="147">
        <v>2050202</v>
      </c>
      <c r="F30" s="147" t="s">
        <v>203</v>
      </c>
      <c r="G30" s="147">
        <v>30206</v>
      </c>
      <c r="H30" s="147" t="s">
        <v>245</v>
      </c>
      <c r="I30" s="231">
        <v>150000</v>
      </c>
      <c r="J30" s="232">
        <v>150000</v>
      </c>
      <c r="K30" s="232">
        <v>150000</v>
      </c>
      <c r="L30" s="232"/>
      <c r="M30" s="232"/>
      <c r="N30" s="232"/>
      <c r="O30" s="232"/>
      <c r="P30" s="232"/>
      <c r="Q30" s="232"/>
      <c r="R30" s="232"/>
      <c r="S30" s="232"/>
      <c r="T30" s="232"/>
      <c r="U30" s="233"/>
      <c r="V30" s="234"/>
      <c r="W30" s="234"/>
    </row>
    <row r="31" ht="24" customHeight="1" spans="1:23">
      <c r="A31" s="147" t="s">
        <v>253</v>
      </c>
      <c r="B31" s="359" t="s">
        <v>264</v>
      </c>
      <c r="C31" s="147" t="s">
        <v>265</v>
      </c>
      <c r="D31" s="147" t="s">
        <v>91</v>
      </c>
      <c r="E31" s="147">
        <v>2050202</v>
      </c>
      <c r="F31" s="147" t="s">
        <v>203</v>
      </c>
      <c r="G31" s="147">
        <v>31007</v>
      </c>
      <c r="H31" s="147" t="s">
        <v>270</v>
      </c>
      <c r="I31" s="231">
        <v>27000</v>
      </c>
      <c r="J31" s="232">
        <v>27000</v>
      </c>
      <c r="K31" s="232">
        <v>27000</v>
      </c>
      <c r="L31" s="232"/>
      <c r="M31" s="232"/>
      <c r="N31" s="232"/>
      <c r="O31" s="232"/>
      <c r="P31" s="232"/>
      <c r="Q31" s="232"/>
      <c r="R31" s="232"/>
      <c r="S31" s="232"/>
      <c r="T31" s="232"/>
      <c r="U31" s="233"/>
      <c r="V31" s="234"/>
      <c r="W31" s="234"/>
    </row>
    <row r="32" ht="24" customHeight="1" spans="1:23">
      <c r="A32" s="147" t="s">
        <v>253</v>
      </c>
      <c r="B32" s="359" t="s">
        <v>271</v>
      </c>
      <c r="C32" s="147" t="s">
        <v>272</v>
      </c>
      <c r="D32" s="147" t="s">
        <v>91</v>
      </c>
      <c r="E32" s="147">
        <v>2050701</v>
      </c>
      <c r="F32" s="147" t="s">
        <v>263</v>
      </c>
      <c r="G32" s="147">
        <v>30201</v>
      </c>
      <c r="H32" s="147" t="s">
        <v>259</v>
      </c>
      <c r="I32" s="231">
        <v>1266</v>
      </c>
      <c r="J32" s="232">
        <v>1266</v>
      </c>
      <c r="K32" s="232">
        <v>1266</v>
      </c>
      <c r="L32" s="232"/>
      <c r="M32" s="232"/>
      <c r="N32" s="232"/>
      <c r="O32" s="232"/>
      <c r="P32" s="232"/>
      <c r="Q32" s="232"/>
      <c r="R32" s="232"/>
      <c r="S32" s="232"/>
      <c r="T32" s="232"/>
      <c r="U32" s="233"/>
      <c r="V32" s="234"/>
      <c r="W32" s="234"/>
    </row>
    <row r="33" ht="24" customHeight="1" spans="1:23">
      <c r="A33" s="147" t="s">
        <v>253</v>
      </c>
      <c r="B33" s="359" t="s">
        <v>273</v>
      </c>
      <c r="C33" s="147" t="s">
        <v>274</v>
      </c>
      <c r="D33" s="147" t="s">
        <v>91</v>
      </c>
      <c r="E33" s="147">
        <v>2050202</v>
      </c>
      <c r="F33" s="147" t="s">
        <v>203</v>
      </c>
      <c r="G33" s="147">
        <v>30201</v>
      </c>
      <c r="H33" s="147" t="s">
        <v>259</v>
      </c>
      <c r="I33" s="231">
        <v>2500</v>
      </c>
      <c r="J33" s="232">
        <v>2500</v>
      </c>
      <c r="K33" s="232">
        <v>2500</v>
      </c>
      <c r="L33" s="232"/>
      <c r="M33" s="232"/>
      <c r="N33" s="232"/>
      <c r="O33" s="232"/>
      <c r="P33" s="232"/>
      <c r="Q33" s="232"/>
      <c r="R33" s="232"/>
      <c r="S33" s="232"/>
      <c r="T33" s="232"/>
      <c r="U33" s="233"/>
      <c r="V33" s="234"/>
      <c r="W33" s="234"/>
    </row>
    <row r="34" ht="18.75" customHeight="1" spans="1:23">
      <c r="A34" s="235" t="s">
        <v>132</v>
      </c>
      <c r="B34" s="236"/>
      <c r="C34" s="237"/>
      <c r="D34" s="237"/>
      <c r="E34" s="237"/>
      <c r="F34" s="237"/>
      <c r="G34" s="237"/>
      <c r="H34" s="238"/>
      <c r="I34" s="239">
        <f>SUM(I8:I33)</f>
        <v>6773582.43</v>
      </c>
      <c r="J34" s="239">
        <f t="shared" ref="J34:W34" si="0">SUM(J8:J33)</f>
        <v>1342369.36</v>
      </c>
      <c r="K34" s="239">
        <f t="shared" si="0"/>
        <v>1342369.36</v>
      </c>
      <c r="L34" s="239">
        <f t="shared" si="0"/>
        <v>0</v>
      </c>
      <c r="M34" s="239">
        <f t="shared" si="0"/>
        <v>0</v>
      </c>
      <c r="N34" s="239">
        <f t="shared" si="0"/>
        <v>0</v>
      </c>
      <c r="O34" s="239">
        <f t="shared" si="0"/>
        <v>0</v>
      </c>
      <c r="P34" s="239">
        <f t="shared" si="0"/>
        <v>0</v>
      </c>
      <c r="Q34" s="239">
        <f t="shared" si="0"/>
        <v>0</v>
      </c>
      <c r="R34" s="239">
        <f t="shared" si="0"/>
        <v>5431213.07</v>
      </c>
      <c r="S34" s="239">
        <f t="shared" si="0"/>
        <v>0</v>
      </c>
      <c r="T34" s="239">
        <f t="shared" si="0"/>
        <v>0</v>
      </c>
      <c r="U34" s="239">
        <f t="shared" si="0"/>
        <v>0</v>
      </c>
      <c r="V34" s="239">
        <f t="shared" si="0"/>
        <v>0</v>
      </c>
      <c r="W34" s="239">
        <f t="shared" si="0"/>
        <v>5431213.07</v>
      </c>
    </row>
  </sheetData>
  <mergeCells count="28">
    <mergeCell ref="A2:W2"/>
    <mergeCell ref="A3:H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