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6" activeTab="10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externalReferences>
    <externalReference r:id="rId21"/>
  </externalReferences>
  <definedNames>
    <definedName name="_xlnm._FilterDatabase" localSheetId="8" hidden="1">'项目支出预算表05-1'!$A$7:$W$40</definedName>
    <definedName name="_xlnm.Print_Titles" localSheetId="4">'财政拨款收支预算总表02-1'!$1:$6</definedName>
    <definedName name="_xlnm._FilterDatabase" localSheetId="4" hidden="1">'财政拨款收支预算总表02-1'!$A$7:$D$30</definedName>
    <definedName name="_xlnm._FilterDatabase" localSheetId="9" hidden="1">'项目支出绩效目标表05-2'!$A$4:$J$106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<sst xmlns="http://schemas.openxmlformats.org/spreadsheetml/2006/main" count="2119" uniqueCount="647">
  <si>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</si>
  <si>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</si>
  <si>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</si>
  <si>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</si>
  <si>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</si>
  <si>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</si>
  <si>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</si>
  <si>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</si>
  <si>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</si>
  <si>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</si>
  <si>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</si>
  <si>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</si>
  <si>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</si>
  <si>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</si>
  <si>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</si>
  <si>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</si>
  <si>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</si>
  <si>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</si>
  <si>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</si>
  <si>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</si>
  <si>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</si>
  <si>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</si>
  <si>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单位名称：安宁市鸣矣河小学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</si>
  <si>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</si>
  <si>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</si>
  <si>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</si>
  <si>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</si>
  <si>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</si>
  <si>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</si>
  <si>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</si>
  <si>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</si>
  <si>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</si>
  <si>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</si>
  <si>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</si>
  <si>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</si>
  <si>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</si>
  <si>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</si>
  <si>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</si>
  <si>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</si>
  <si>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</si>
  <si>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</si>
  <si>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</si>
  <si>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</si>
  <si>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</si>
  <si>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</si>
  <si>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</si>
  <si>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</si>
  <si>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</si>
  <si>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</si>
  <si>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</si>
  <si>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</si>
  <si>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</si>
  <si>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</si>
  <si>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</si>
  <si>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</si>
  <si>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</si>
  <si>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</si>
  <si>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</si>
  <si>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</si>
  <si>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</si>
  <si>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</si>
  <si>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</si>
  <si>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</si>
  <si>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</si>
  <si>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</si>
  <si>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</si>
  <si>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</si>
  <si>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</si>
  <si>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</si>
  <si>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</si>
  <si>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</si>
  <si>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</si>
  <si>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</si>
  <si>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</si>
  <si>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</si>
  <si>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</si>
  <si>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</si>
  <si>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</si>
  <si>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</si>
  <si>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</si>
  <si>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</si>
  <si>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</si>
  <si>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</si>
  <si>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</si>
  <si>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</si>
  <si>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</si>
  <si>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</si>
  <si>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</si>
  <si>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</si>
  <si>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</si>
  <si>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</si>
  <si>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</si>
  <si>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安宁市鸣矣河小学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</si>
  <si>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</si>
  <si>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</si>
  <si>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</si>
  <si>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</si>
  <si>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</si>
  <si>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</si>
  <si>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</si>
  <si>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</si>
  <si>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</si>
  <si>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</si>
  <si>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</si>
  <si>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</si>
  <si>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</si>
  <si>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</si>
  <si>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</si>
  <si>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</si>
  <si>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</si>
  <si>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</si>
  <si>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</si>
  <si>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</si>
  <si>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</si>
  <si>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</si>
  <si>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</si>
  <si>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</si>
  <si>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</si>
  <si>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</si>
  <si>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</si>
  <si>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</si>
  <si>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</si>
  <si>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</si>
  <si>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</si>
  <si>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</si>
  <si>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</si>
  <si>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</si>
  <si>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</si>
  <si>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</si>
  <si>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</si>
  <si>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</si>
  <si>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</si>
  <si>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</si>
  <si>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</si>
  <si>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</si>
  <si>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</si>
  <si>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</si>
  <si>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</si>
  <si>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</si>
  <si>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</si>
  <si>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</si>
  <si>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</si>
  <si>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</si>
  <si>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</si>
  <si>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</si>
  <si>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</si>
  <si>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</si>
  <si>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</si>
  <si>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</si>
  <si>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</si>
  <si>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</si>
  <si>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</si>
  <si>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</si>
  <si>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</si>
  <si>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</si>
  <si>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</si>
  <si>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</si>
  <si>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</si>
  <si>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</si>
  <si>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</si>
  <si>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</si>
  <si>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</si>
  <si>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</si>
  <si>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</si>
  <si>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</si>
  <si>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</si>
  <si>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</si>
  <si>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</si>
  <si>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</si>
  <si>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</si>
  <si>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</si>
  <si>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</si>
  <si>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</si>
  <si>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</si>
  <si>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</si>
  <si>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</si>
  <si>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</si>
  <si>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</si>
  <si>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</si>
  <si>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</si>
  <si>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</si>
  <si>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</si>
  <si>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</si>
  <si>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</si>
  <si>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</si>
  <si>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</si>
  <si>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</si>
  <si>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</si>
  <si>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</si>
  <si>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</si>
  <si>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</si>
  <si>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</si>
  <si>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</si>
  <si>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</si>
  <si>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</si>
  <si>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</si>
  <si>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</si>
  <si>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</si>
  <si>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</si>
  <si>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</si>
  <si>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</si>
  <si>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</si>
  <si>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</si>
  <si>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</si>
  <si>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</si>
  <si>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</si>
  <si>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</si>
  <si>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</si>
  <si>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</si>
  <si>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</si>
  <si>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</si>
  <si>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</si>
  <si>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</si>
  <si>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</si>
  <si>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530181210000000019261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</si>
  <si>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</si>
  <si>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</si>
  <si>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</si>
  <si>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</si>
  <si>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</si>
  <si>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</si>
  <si>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</si>
  <si>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</si>
  <si>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</si>
  <si>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530181210000000019262</t>
  </si>
  <si>
    <t>事业乡镇岗位补贴</t>
  </si>
  <si>
    <t>530181210000000019263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</si>
  <si>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</si>
  <si>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</si>
  <si>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</si>
  <si>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</si>
  <si>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</si>
  <si>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</si>
  <si>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</si>
  <si>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</si>
  <si>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</si>
  <si>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</si>
  <si>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</si>
  <si>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530181210000000019264</t>
  </si>
  <si>
    <t>30113</t>
  </si>
  <si>
    <t>530181210000000019265</t>
  </si>
  <si>
    <t>对个人和家庭的补助</t>
  </si>
  <si>
    <t>30305</t>
  </si>
  <si>
    <t>生活补助</t>
  </si>
  <si>
    <t>530181210000000019268</t>
  </si>
  <si>
    <t>一般公用经费</t>
  </si>
  <si>
    <t>30299</t>
  </si>
  <si>
    <t>其他商品和服务支出</t>
  </si>
  <si>
    <t>530181221100000207231</t>
  </si>
  <si>
    <t>工会经费</t>
  </si>
  <si>
    <t>30228</t>
  </si>
  <si>
    <t>530181231100001570651</t>
  </si>
  <si>
    <t>编外人员经费支出</t>
  </si>
  <si>
    <t>30199</t>
  </si>
  <si>
    <t>其他工资福利支出</t>
  </si>
  <si>
    <t>530181231100001570668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</si>
  <si>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</si>
  <si>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</si>
  <si>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</si>
  <si>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</si>
  <si>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</si>
  <si>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</si>
  <si>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</si>
  <si>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</si>
  <si>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</si>
  <si>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</si>
  <si>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530181251100003849418</t>
  </si>
  <si>
    <t>学校课后服务经费</t>
  </si>
  <si>
    <t>30226</t>
  </si>
  <si>
    <t>劳务费</t>
  </si>
  <si>
    <t>30218</t>
  </si>
  <si>
    <t>专用材料费</t>
  </si>
  <si>
    <t>530181251100003849433</t>
  </si>
  <si>
    <t>学校食堂收入经费</t>
  </si>
  <si>
    <t>312 民生类</t>
  </si>
  <si>
    <t>530181261100005001407</t>
  </si>
  <si>
    <t>遗属生活补助项目经费</t>
  </si>
  <si>
    <t>30304</t>
  </si>
  <si>
    <t>抚恤金</t>
  </si>
  <si>
    <t>530181261100005001599</t>
  </si>
  <si>
    <t>2026年学校课后服务经费</t>
  </si>
  <si>
    <t>530181261100005001728</t>
  </si>
  <si>
    <t>2026年学校食堂收入经费</t>
  </si>
  <si>
    <t>530181261100005028340</t>
  </si>
  <si>
    <t>2026年乡村教师生活补助经费</t>
  </si>
  <si>
    <t>530181261100005029625</t>
  </si>
  <si>
    <t>2026年政策性城乡义务教育公用经费本级资金</t>
  </si>
  <si>
    <t>30211</t>
  </si>
  <si>
    <t>差旅费</t>
  </si>
  <si>
    <t>30227</t>
  </si>
  <si>
    <t>委托业务费</t>
  </si>
  <si>
    <t>30216</t>
  </si>
  <si>
    <t>培训费</t>
  </si>
  <si>
    <t>30205</t>
  </si>
  <si>
    <t>水费</t>
  </si>
  <si>
    <t>30201</t>
  </si>
  <si>
    <t>办公费</t>
  </si>
  <si>
    <t>530181261100005029795</t>
  </si>
  <si>
    <t>2026年学校生均公用经费</t>
  </si>
  <si>
    <t>30206</t>
  </si>
  <si>
    <t>电费</t>
  </si>
  <si>
    <t>31007</t>
  </si>
  <si>
    <t>信息网络及软件购置更新</t>
  </si>
  <si>
    <t>530181261100005053121</t>
  </si>
  <si>
    <t>2026年安宁市公办中小学（园）校园安保服务经费</t>
  </si>
  <si>
    <t>530181261100005053311</t>
  </si>
  <si>
    <t>2026年农村义务教育营养改善计划食堂实施学校补助经费</t>
  </si>
  <si>
    <t>30213</t>
  </si>
  <si>
    <t>维修（护）费</t>
  </si>
  <si>
    <t>530181261100005053900</t>
  </si>
  <si>
    <t>2026年安宁市合同制教师单位部分社保缴费定额补助经费</t>
  </si>
  <si>
    <t>530181261100005054233</t>
  </si>
  <si>
    <t>2026年义务教育家庭经济困难生活补助本级资金</t>
  </si>
  <si>
    <t>30308</t>
  </si>
  <si>
    <t>助学金</t>
  </si>
  <si>
    <t>530181261100005054650</t>
  </si>
  <si>
    <t>2026年特殊教育学校生均公用经费</t>
  </si>
  <si>
    <t>530181261100005055277</t>
  </si>
  <si>
    <t>2026年政策性城乡义务教育寄宿学生公用经费本级资金</t>
  </si>
  <si>
    <t>530181261100005055412</t>
  </si>
  <si>
    <t>2026年政策性城乡义务教育特殊教育学生公用经费本级资金</t>
  </si>
  <si>
    <t>530181261100005055533</t>
  </si>
  <si>
    <t>2026年农村义务教育学生营养改善计划本级资金</t>
  </si>
  <si>
    <t>530181261100005163310</t>
  </si>
  <si>
    <t>安宁市基层党组织党建工作经费</t>
  </si>
  <si>
    <t>530181261100005236344</t>
  </si>
  <si>
    <t>2024年义务教育优质均衡发展奖补资金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</si>
  <si>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</si>
  <si>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</si>
  <si>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</si>
  <si>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</si>
  <si>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</si>
  <si>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</si>
  <si>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</si>
  <si>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</si>
  <si>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</si>
  <si>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</si>
  <si>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</si>
  <si>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</si>
  <si>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保障学校课后服务正常开展，维持课后服务教学秩序，保障教师课后服务津贴按时到位，及时发放到个人。</t>
  </si>
  <si>
    <t>产出指标</t>
  </si>
  <si>
    <t>数量指标</t>
  </si>
  <si>
    <t>参与课后服务的学生人数</t>
  </si>
  <si>
    <t>=</t>
  </si>
  <si>
    <t>393</t>
  </si>
  <si>
    <t>人</t>
  </si>
  <si>
    <t>定量指标</t>
  </si>
  <si>
    <t>反映参与课后服务的学生人数</t>
  </si>
  <si>
    <t>时效指标</t>
  </si>
  <si>
    <t>资金拨付及时率</t>
  </si>
  <si>
    <t>100</t>
  </si>
  <si>
    <t>%</t>
  </si>
  <si>
    <t>反映资金拨付及时情况</t>
  </si>
  <si>
    <t>效益指标</t>
  </si>
  <si>
    <t>社会效益</t>
  </si>
  <si>
    <t>学生综合素质</t>
  </si>
  <si>
    <t>显著提升</t>
  </si>
  <si>
    <t>是/否</t>
  </si>
  <si>
    <t>定性指标</t>
  </si>
  <si>
    <t>反映学生综合素质提升情况</t>
  </si>
  <si>
    <t>可持续影响</t>
  </si>
  <si>
    <t>义务教育巩固率</t>
  </si>
  <si>
    <t>反映义务教育巩固情况</t>
  </si>
  <si>
    <t>满意度指标</t>
  </si>
  <si>
    <t>服务对象满意度</t>
  </si>
  <si>
    <t>学生及家长满意度</t>
  </si>
  <si>
    <t>&gt;=</t>
  </si>
  <si>
    <t>90</t>
  </si>
  <si>
    <t>反映学生及家长满意度</t>
  </si>
  <si>
    <t>教职工满意度</t>
  </si>
  <si>
    <t>反映教职工满意度</t>
  </si>
  <si>
    <t>在财务自由平衡的基础上，持续优化供餐结构、提升菜品质量与服务水平，严格控制食品成本与安全风险，显著提高师生就餐满意度与获得感，实现食堂的社会效益与公益属性，为学校教学科研工作提供坚实的后勤保障。</t>
  </si>
  <si>
    <t>食堂供餐总人数</t>
  </si>
  <si>
    <t>反映食堂基本服务人数</t>
  </si>
  <si>
    <t>质量指标</t>
  </si>
  <si>
    <t>食品安全事故数</t>
  </si>
  <si>
    <t>0</t>
  </si>
  <si>
    <t>起</t>
  </si>
  <si>
    <t>反映食堂供餐食品安全情况</t>
  </si>
  <si>
    <t>反映资金到位情况</t>
  </si>
  <si>
    <t>食堂运转情况</t>
  </si>
  <si>
    <t>正常运转</t>
  </si>
  <si>
    <t>反映食堂运转情况</t>
  </si>
  <si>
    <t>学生及家长对学校食堂满意度</t>
  </si>
  <si>
    <t>反映学生及家长对食堂满意程度</t>
  </si>
  <si>
    <t>确保在2026年内，按时，足额，准确的将生活补助发放到符合条件的遗属手中，保障其基本生活需求，维护社会稳定与公平，政策落实率达100%。</t>
  </si>
  <si>
    <t>遗属生活补助人数</t>
  </si>
  <si>
    <t>4</t>
  </si>
  <si>
    <t>反映遗属补助人数</t>
  </si>
  <si>
    <t>补助标准执行准确率</t>
  </si>
  <si>
    <t>反映执行遗属生活补助标准的准确率</t>
  </si>
  <si>
    <t>反映遗属补助资金到位情况</t>
  </si>
  <si>
    <t>部门运转</t>
  </si>
  <si>
    <t>反映部门（单位）运转情况。</t>
  </si>
  <si>
    <t>对维护社会公平稳定的影响</t>
  </si>
  <si>
    <t>积极促进</t>
  </si>
  <si>
    <t>反映遗属生活补助政策对维护社会公平稳定的影响</t>
  </si>
  <si>
    <t>单位人员满意度</t>
  </si>
  <si>
    <t>反映部门（单位）人员对工资福利发放的满意程度。</t>
  </si>
  <si>
    <t>按时，足额发放食堂人员工资，保障食堂正常运转，确保学生营养改善计划正常实施。</t>
  </si>
  <si>
    <t>食堂应用工人数</t>
  </si>
  <si>
    <t>7</t>
  </si>
  <si>
    <t>反映食堂应用工人员数量。</t>
  </si>
  <si>
    <t>反映资金拨付情况</t>
  </si>
  <si>
    <t>学生对学校食堂满意度</t>
  </si>
  <si>
    <t>反映学生对食堂的满意程度</t>
  </si>
  <si>
    <t>做好学校经费保障，按规定落实2026年义务教育家庭经济困难学生生活补助本级资金，及时足额发放生活补助资金，支持部门正常履职。</t>
  </si>
  <si>
    <t>补助资金发放完成率</t>
  </si>
  <si>
    <t>反映补助资金发放完成情况</t>
  </si>
  <si>
    <t>补助标准达标率</t>
  </si>
  <si>
    <t>反映补助标准达标情况</t>
  </si>
  <si>
    <t>补助对象政策的知晓度</t>
  </si>
  <si>
    <t>补助对象政策的知晓度为100%</t>
  </si>
  <si>
    <t>受助人员满意度</t>
  </si>
  <si>
    <t>反映受助人员对资金发放的满意度</t>
  </si>
  <si>
    <t>为促进城乡教育均衡发展，补齐农村教育短板，按照“教十条”规定，加大农村教师政策倾斜。从2016年9月起，按照每人每月300—1000元的标准安排乡村教师生活补助，每年补助10个月。</t>
  </si>
  <si>
    <t>发放人数</t>
  </si>
  <si>
    <t>25</t>
  </si>
  <si>
    <t>反映乡村教师生活补助发放人数</t>
  </si>
  <si>
    <t>反映乡村教师生活补助资金到位情况</t>
  </si>
  <si>
    <t>提升教育质量</t>
  </si>
  <si>
    <t>反映学校教育质量水平情况</t>
  </si>
  <si>
    <t>乡村教师满意度</t>
  </si>
  <si>
    <t>反映教师对乡村教师生活补助发放满意程度。</t>
  </si>
  <si>
    <t>成本指标</t>
  </si>
  <si>
    <t>经济成本指标</t>
  </si>
  <si>
    <t>补助标准</t>
  </si>
  <si>
    <t>500</t>
  </si>
  <si>
    <t>元/人*月</t>
  </si>
  <si>
    <t>反映发放乡村教师生活补助金额达标情况</t>
  </si>
  <si>
    <t>以2025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2025年学校公用经费补助资金能够有效保障学校年初正常运转，不因资金短缺而影响学校正常的教育教学秩序，确保教师培训所需资金得到有效保障。</t>
  </si>
  <si>
    <t>小学阶段应补助人数</t>
  </si>
  <si>
    <t>389</t>
  </si>
  <si>
    <t>反映小学阶段应补助人数</t>
  </si>
  <si>
    <t>补助范围占在校学生数比例</t>
  </si>
  <si>
    <t>反映补助范围占在校学生数比例</t>
  </si>
  <si>
    <t>经费拨付及时率</t>
  </si>
  <si>
    <t>学校办学条件</t>
  </si>
  <si>
    <t>得到改善</t>
  </si>
  <si>
    <t>反映学校办学条件改善情况</t>
  </si>
  <si>
    <t>学生满意度</t>
  </si>
  <si>
    <t>反映学生对学校履职情况的满意程度</t>
  </si>
  <si>
    <t>家长满意度</t>
  </si>
  <si>
    <t>反映家长对学校履职情况的满意程度</t>
  </si>
  <si>
    <t>720</t>
  </si>
  <si>
    <t>元/生·年</t>
  </si>
  <si>
    <t>通过经费支持，保障“三会一课”、主题党日等基本活动，并提升活动质量，增强党组织政治功能和组织功能，强化党员教育，提升队伍素质，关怀激励党员。</t>
  </si>
  <si>
    <t>主题党日活动次数</t>
  </si>
  <si>
    <t>12</t>
  </si>
  <si>
    <t>次</t>
  </si>
  <si>
    <t>反映主题党日活动开展次数</t>
  </si>
  <si>
    <t xml:space="preserve">反映资金拨付情况
</t>
  </si>
  <si>
    <t>政策知晓度</t>
  </si>
  <si>
    <t>反映政策知晓情况</t>
  </si>
  <si>
    <t>党员整体素质</t>
  </si>
  <si>
    <t>持续提升</t>
  </si>
  <si>
    <t>反映党员整体素质情况</t>
  </si>
  <si>
    <t xml:space="preserve">反映服务对象满意度
</t>
  </si>
  <si>
    <t>通过足额配备专业保安人员，全面加强学校的人防建设，有效保障学校师生安全及财产安全，维护学校的持续稳定。</t>
  </si>
  <si>
    <t>保安人数</t>
  </si>
  <si>
    <t xml:space="preserve">人 </t>
  </si>
  <si>
    <t>反映学校保安人数</t>
  </si>
  <si>
    <t>巡逻规范达标率</t>
  </si>
  <si>
    <t>反映保安巡逻规范情况</t>
  </si>
  <si>
    <t>单位保安人员满意度</t>
  </si>
  <si>
    <t>反映部门（单位）保安人员对工资福利发放的满意程度。</t>
  </si>
  <si>
    <t>按时、足额下达2026年农村义务教育营养改善计划资金，用于持续改善学生营养状况，向学生提供优质的食品，进-步改善我校农村义务教育学生营养状况，逐步提高农村学生健康水平。</t>
  </si>
  <si>
    <t>补助人数</t>
  </si>
  <si>
    <t>反映实际补助学生数量。</t>
  </si>
  <si>
    <t>学生饮食习惯</t>
  </si>
  <si>
    <t>显著改善</t>
  </si>
  <si>
    <t>反映学生饮食习惯情况</t>
  </si>
  <si>
    <t>反映学生及家长对营养改善计划实施的满意程度。</t>
  </si>
  <si>
    <t>5</t>
  </si>
  <si>
    <t>元/天</t>
  </si>
  <si>
    <t>反映营养改善计划补助标准</t>
  </si>
  <si>
    <t>确保2026年合同制教师单位部分社保的正常缴纳，让合同制教师安心教学，专心开展教学工作。</t>
  </si>
  <si>
    <t>受补助合同制教师人数</t>
  </si>
  <si>
    <t>反映得到社保补助的合同制教师人数</t>
  </si>
  <si>
    <t>补助标准合规率</t>
  </si>
  <si>
    <t>反映补助标准合规情况</t>
  </si>
  <si>
    <t>合同制教师工作能力</t>
  </si>
  <si>
    <t>持续提高</t>
  </si>
  <si>
    <t>反映合同制教师工作能力情况</t>
  </si>
  <si>
    <t>合同制教师满意度</t>
  </si>
  <si>
    <t>反映合同制教师对社保补助缴纳的满意度</t>
  </si>
  <si>
    <t>以2025年秋季学期在校学生人数为依据，按时、足额下达学校公用经费补助资金。补助资金能够有效保障学校年初正常运转，不因资金短缺而影响学校正常的教育教学秩序，确保教师培训所需资金得到有效保障。</t>
  </si>
  <si>
    <t>小学阶段应补助特殊教育人数</t>
  </si>
  <si>
    <t>补助范围占特殊学生数比例</t>
  </si>
  <si>
    <t>反映补助范围占特殊学生数比例</t>
  </si>
  <si>
    <t>资金拨付及时率率</t>
  </si>
  <si>
    <t>反映补助资金当年到位情况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</si>
  <si>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</si>
  <si>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应补助寄宿学生数</t>
  </si>
  <si>
    <t>194</t>
  </si>
  <si>
    <t>反映得到补助的学生数量</t>
  </si>
  <si>
    <t>300</t>
  </si>
  <si>
    <t>支持义务教育优质均衡发展，改善办学环境，提高教育教学质量，按时，足额拨付义务教育优质均衡资金。</t>
  </si>
  <si>
    <t>设备采购合格率</t>
  </si>
  <si>
    <t>反映设备采购合格情况</t>
  </si>
  <si>
    <t>反映对政策的知晓情况</t>
  </si>
  <si>
    <t>学生综合素质发展水平</t>
  </si>
  <si>
    <t>稳步提升</t>
  </si>
  <si>
    <t>反映学生综合素质发展水平情况</t>
  </si>
  <si>
    <t>反映学生对学校满意程度。</t>
  </si>
  <si>
    <t>应补助学生数</t>
  </si>
  <si>
    <t>反映得到补助的学生人数</t>
  </si>
  <si>
    <t>补助范围占特殊学生人数比例</t>
  </si>
  <si>
    <t>反映补助资金资金拨付及时情况</t>
  </si>
  <si>
    <t>补助资金拨付及时率</t>
  </si>
  <si>
    <t>反映补助资金拨付及时情况</t>
  </si>
  <si>
    <t>671</t>
  </si>
  <si>
    <t>反映生均公用经费的补助标准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</si>
  <si>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</si>
  <si>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</si>
  <si>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</si>
  <si>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</si>
  <si>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</si>
  <si>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</si>
  <si>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党的教育方针，以及其他各项方针、政策，坚持社会主义办学方向，对学生进行德育、智育、体育、美育和劳动教育等方面的教育；坚持以教学为中心，努力提高教学质量，不断研究和改进教学方法，不断提高教学水平；加强师资队伍建设，不断提高师资队伍素质；组织编制和实施学校的长期规划、年度计划和学期计划；组织领导招生、学生的入学和毕业鉴定工作；组织做好教职工的培养、考核、奖惩、工资福利职称评定，以及退休、离休等工作；组织领导做好行政后勤工作，坚持为教学服务，不断改善师生员工的工作、学习、生活条件，保证教学工作的顺利进行；贯彻执行勤俭办校的方针，建立健全各项规章制度,加强对学校的管理；负责维护学校、师生的合法权益，有权拒绝任何组织和个人对教育教学活动进行非法干涉；依法接受各级教育行政部门的检查指导和人民群众的监督。</t>
  </si>
  <si>
    <t>根据三定方案归纳。</t>
  </si>
  <si>
    <t>总体绩效目标
（2026-2028年期间）</t>
  </si>
  <si>
    <t>把学校办成教师满意、学生满意、家长满意和社会满意的学校，使学校成为理念先进、管理科学、成绩显著的学校。保障学校人员支出和单位的正常运转，严格按照各项规章制度做好各项支出，加强财务监督，杜绝不合理开支。</t>
  </si>
  <si>
    <t>根据部门职责，中长期规划，各级党委，各级政府要求归纳。</t>
  </si>
  <si>
    <t>部门年度目标</t>
  </si>
  <si>
    <t>预算年度（2026年）
绩效目标</t>
  </si>
  <si>
    <t>保障学校人员支出和单位的正常运转，严格按照各项规章制度做好各项支出，加强财务监督，杜绝不合理开支。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</si>
  <si>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</si>
  <si>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</si>
  <si>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</si>
  <si>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</si>
  <si>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</si>
  <si>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</si>
  <si>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</si>
  <si>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</si>
  <si>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</si>
  <si>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</si>
  <si>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</si>
  <si>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确保单位2026年正常的人员经费开支。</t>
  </si>
  <si>
    <t>城乡义务教育公用经费本级资金</t>
  </si>
  <si>
    <t>学校生均公用经费</t>
  </si>
  <si>
    <t>义务教育家庭经济困难生活补助本级资金</t>
  </si>
  <si>
    <t>农村义务教育学生营养改善计划本级资金</t>
  </si>
  <si>
    <t>安宁市合同制教师单位部分社保缴费定额补助经费</t>
  </si>
  <si>
    <t>安宁市公办中小学（园）校园安保服务经费</t>
  </si>
  <si>
    <t>农村义务教育营养改善计划食堂实施学校补助经费</t>
  </si>
  <si>
    <t>乡村教师生活补助经费</t>
  </si>
  <si>
    <t>义务教育优质均衡发展奖补资金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</si>
  <si>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</si>
  <si>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</si>
  <si>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</si>
  <si>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</si>
  <si>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</si>
  <si>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公用经费保障的学生人数</t>
  </si>
  <si>
    <t>实际保障人数/应保障人数*指标分值</t>
  </si>
  <si>
    <t>反映公用经费保障的学生数量</t>
  </si>
  <si>
    <t>根据学生名册</t>
  </si>
  <si>
    <t>乡村教师生活补助发放人数</t>
  </si>
  <si>
    <t>实际发放人数/应发放人数*指标分值</t>
  </si>
  <si>
    <t>根据发放明细</t>
  </si>
  <si>
    <t>在校学生均享受补助，得分，反之，酌情扣分</t>
  </si>
  <si>
    <t>根据学校年终考核情况</t>
  </si>
  <si>
    <t>资金到位，得分，反之，不得分。</t>
  </si>
  <si>
    <t>根据单位指标结余情况表</t>
  </si>
  <si>
    <t>社会效益指标</t>
  </si>
  <si>
    <t>学校运转</t>
  </si>
  <si>
    <t>学校正常运转，得分，反之，不得分。</t>
  </si>
  <si>
    <t>反映学校运转情况</t>
  </si>
  <si>
    <t>≧</t>
  </si>
  <si>
    <t>① 满意度≥90%，得满分；② 满意度介于60%（含）至90%（不含）之间，满意度×指标分值；之间，满意度×指标分值；③ 满意度＜60%，不得分。</t>
  </si>
  <si>
    <t>反映学生对学校满意度</t>
  </si>
  <si>
    <t>根据调查问卷</t>
  </si>
  <si>
    <t>反映家长对学校满意度</t>
  </si>
  <si>
    <t>预算07表</t>
  </si>
  <si>
    <t>本年政府性基金预算支出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</si>
  <si>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</si>
  <si>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</si>
  <si>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</si>
  <si>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</si>
  <si>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</si>
  <si>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</si>
  <si>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</si>
  <si>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</si>
  <si>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</si>
  <si>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</si>
  <si>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</si>
  <si>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</si>
  <si>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</si>
  <si>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</si>
  <si>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</si>
  <si>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</si>
  <si>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食堂大宗食品采购</t>
  </si>
  <si>
    <t>农副食品，动、植物油制品</t>
  </si>
  <si>
    <t>批</t>
  </si>
  <si>
    <t>大宗食品采购</t>
  </si>
  <si>
    <t>购买台式计算机</t>
  </si>
  <si>
    <t>台式计算机</t>
  </si>
  <si>
    <t>台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</si>
  <si>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</si>
  <si>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</si>
  <si>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</si>
  <si>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</si>
  <si>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</si>
  <si>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</si>
  <si>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</si>
  <si>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</si>
  <si>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</si>
  <si>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</si>
  <si>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</si>
  <si>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</si>
  <si>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</si>
  <si>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</si>
  <si>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</si>
  <si>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</si>
  <si>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</si>
  <si>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</si>
  <si>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</si>
  <si>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</si>
  <si>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</si>
  <si>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</si>
  <si>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</si>
  <si>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</si>
  <si>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</si>
  <si>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</si>
  <si>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</si>
  <si>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</si>
  <si>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</si>
  <si>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</si>
  <si>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</si>
  <si>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</si>
  <si>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</si>
  <si>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A02370400 安全、检查、监视、报警设备</t>
  </si>
  <si>
    <t>校门口人行闸机</t>
  </si>
  <si>
    <t>套</t>
  </si>
  <si>
    <t>A02021103 LED显示屏</t>
  </si>
  <si>
    <t>报告厅电子大屏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</si>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</sst>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</numFmts>
  <fonts count="5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9"/>
      <color rgb="FFFF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38" applyNumberFormat="0" applyAlignment="0" applyProtection="0">
      <alignment vertical="center"/>
    </xf>
    <xf numFmtId="0" fontId="44" fillId="5" borderId="39" applyNumberFormat="0" applyAlignment="0" applyProtection="0">
      <alignment vertical="center"/>
    </xf>
    <xf numFmtId="0" fontId="45" fillId="5" borderId="38" applyNumberFormat="0" applyAlignment="0" applyProtection="0">
      <alignment vertical="center"/>
    </xf>
    <xf numFmtId="0" fontId="46" fillId="6" borderId="40" applyNumberFormat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11" fillId="0" borderId="0"/>
    <xf numFmtId="0" fontId="27" fillId="0" borderId="0">
      <alignment vertical="center"/>
    </xf>
    <xf numFmtId="0" fontId="17" fillId="0" borderId="0">
      <alignment vertical="top"/>
      <protection locked="0"/>
    </xf>
    <xf numFmtId="0" fontId="27" fillId="0" borderId="0">
      <alignment vertical="center"/>
    </xf>
    <xf numFmtId="180" fontId="17" fillId="0" borderId="7">
      <alignment horizontal="right" vertical="center"/>
    </xf>
    <xf numFmtId="0" fontId="11" fillId="0" borderId="0"/>
    <xf numFmtId="0" fontId="0" fillId="0" borderId="0"/>
    <xf numFmtId="49" fontId="17" fillId="0" borderId="7">
      <alignment horizontal="left" vertical="center" wrapText="1"/>
    </xf>
    <xf numFmtId="0" fontId="11" fillId="0" borderId="0"/>
    <xf numFmtId="181" fontId="17" fillId="0" borderId="7">
      <alignment horizontal="right" vertical="center"/>
    </xf>
    <xf numFmtId="0" fontId="27" fillId="0" borderId="0"/>
  </cellStyleXfs>
  <cellXfs count="41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>
      <alignment vertical="center"/>
    </xf>
    <xf numFmtId="180" fontId="7" fillId="0" borderId="7" xfId="55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Fill="1" applyBorder="1" applyAlignment="1">
      <alignment horizontal="right" vertical="center"/>
    </xf>
    <xf numFmtId="0" fontId="11" fillId="0" borderId="0" xfId="56" applyFill="1" applyAlignment="1">
      <alignment vertical="center"/>
    </xf>
    <xf numFmtId="0" fontId="12" fillId="0" borderId="0" xfId="56" applyNumberFormat="1" applyFont="1" applyFill="1" applyBorder="1" applyAlignment="1" applyProtection="1">
      <alignment horizontal="right" vertical="center"/>
    </xf>
    <xf numFmtId="0" fontId="13" fillId="0" borderId="0" xfId="56" applyNumberFormat="1" applyFont="1" applyFill="1" applyBorder="1" applyAlignment="1" applyProtection="1">
      <alignment horizontal="center" vertical="center"/>
    </xf>
    <xf numFmtId="0" fontId="14" fillId="0" borderId="0" xfId="56" applyNumberFormat="1" applyFont="1" applyFill="1" applyBorder="1" applyAlignment="1" applyProtection="1">
      <alignment horizontal="left" vertical="center"/>
    </xf>
    <xf numFmtId="0" fontId="15" fillId="0" borderId="0" xfId="56" applyNumberFormat="1" applyFont="1" applyFill="1" applyBorder="1" applyAlignment="1" applyProtection="1">
      <alignment horizontal="left" vertical="center"/>
    </xf>
    <xf numFmtId="0" fontId="16" fillId="0" borderId="10" xfId="52" applyFont="1" applyFill="1" applyBorder="1" applyAlignment="1">
      <alignment horizontal="center" vertical="center" wrapText="1"/>
    </xf>
    <xf numFmtId="0" fontId="16" fillId="0" borderId="11" xfId="52" applyFont="1" applyFill="1" applyBorder="1" applyAlignment="1">
      <alignment horizontal="center" vertical="center" wrapText="1"/>
    </xf>
    <xf numFmtId="0" fontId="16" fillId="0" borderId="12" xfId="52" applyFont="1" applyFill="1" applyBorder="1" applyAlignment="1">
      <alignment horizontal="center" vertical="center" wrapText="1"/>
    </xf>
    <xf numFmtId="0" fontId="16" fillId="0" borderId="13" xfId="52" applyFont="1" applyFill="1" applyBorder="1" applyAlignment="1">
      <alignment horizontal="center" vertical="center" wrapText="1"/>
    </xf>
    <xf numFmtId="0" fontId="16" fillId="0" borderId="14" xfId="5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6" fillId="0" borderId="9" xfId="52" applyFont="1" applyFill="1" applyBorder="1" applyAlignment="1">
      <alignment horizontal="center" vertical="center" wrapText="1"/>
    </xf>
    <xf numFmtId="0" fontId="10" fillId="0" borderId="9" xfId="56" applyFont="1" applyFill="1" applyBorder="1" applyAlignment="1">
      <alignment horizontal="left" vertical="center"/>
    </xf>
    <xf numFmtId="0" fontId="15" fillId="0" borderId="9" xfId="52" applyFont="1" applyFill="1" applyBorder="1" applyAlignment="1">
      <alignment horizontal="left" vertical="center" wrapText="1"/>
    </xf>
    <xf numFmtId="0" fontId="15" fillId="0" borderId="9" xfId="52" applyFont="1" applyFill="1" applyBorder="1" applyAlignment="1">
      <alignment horizontal="right" vertical="center" wrapText="1"/>
    </xf>
    <xf numFmtId="182" fontId="15" fillId="0" borderId="9" xfId="52" applyNumberFormat="1" applyFont="1" applyFill="1" applyBorder="1" applyAlignment="1">
      <alignment horizontal="right" vertical="center" wrapText="1"/>
    </xf>
    <xf numFmtId="0" fontId="15" fillId="0" borderId="9" xfId="52" applyFont="1" applyFill="1" applyBorder="1" applyAlignment="1">
      <alignment vertical="center" wrapText="1"/>
    </xf>
    <xf numFmtId="0" fontId="12" fillId="0" borderId="9" xfId="52" applyFont="1" applyFill="1" applyBorder="1" applyAlignment="1">
      <alignment horizontal="center" vertical="center" wrapText="1"/>
    </xf>
    <xf numFmtId="0" fontId="11" fillId="0" borderId="0" xfId="53" applyFont="1" applyFill="1" applyBorder="1" applyAlignment="1" applyProtection="1">
      <alignment vertical="center"/>
    </xf>
    <xf numFmtId="0" fontId="17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7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0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0" fillId="0" borderId="0" xfId="53" applyFont="1" applyFill="1" applyBorder="1" applyAlignment="1" applyProtection="1"/>
    <xf numFmtId="0" fontId="17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9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5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0" fillId="0" borderId="15" xfId="53" applyFont="1" applyFill="1" applyBorder="1" applyAlignment="1" applyProtection="1">
      <alignment horizontal="center" vertical="center"/>
    </xf>
    <xf numFmtId="0" fontId="10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 readingOrder="1"/>
      <protection locked="0"/>
    </xf>
    <xf numFmtId="0" fontId="10" fillId="0" borderId="17" xfId="0" applyFont="1" applyFill="1" applyBorder="1" applyAlignment="1" applyProtection="1">
      <alignment vertical="center" readingOrder="1"/>
      <protection locked="0"/>
    </xf>
    <xf numFmtId="0" fontId="10" fillId="0" borderId="18" xfId="0" applyFont="1" applyFill="1" applyBorder="1" applyAlignment="1" applyProtection="1">
      <alignment vertical="center" readingOrder="1"/>
      <protection locked="0"/>
    </xf>
    <xf numFmtId="0" fontId="17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7" fillId="0" borderId="19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7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  <protection locked="0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22" xfId="53" applyFont="1" applyFill="1" applyBorder="1" applyAlignment="1" applyProtection="1">
      <alignment horizontal="center" vertical="center" wrapText="1"/>
    </xf>
    <xf numFmtId="0" fontId="10" fillId="0" borderId="9" xfId="53" applyFont="1" applyFill="1" applyBorder="1" applyAlignment="1" applyProtection="1">
      <alignment horizontal="center" vertical="center" wrapText="1"/>
      <protection locked="0"/>
    </xf>
    <xf numFmtId="0" fontId="5" fillId="0" borderId="14" xfId="53" applyFont="1" applyFill="1" applyBorder="1" applyAlignment="1" applyProtection="1">
      <alignment horizontal="center" vertical="center" wrapText="1"/>
    </xf>
    <xf numFmtId="0" fontId="10" fillId="0" borderId="11" xfId="53" applyFont="1" applyFill="1" applyBorder="1" applyAlignment="1" applyProtection="1">
      <alignment horizontal="center" vertical="center"/>
      <protection locked="0"/>
    </xf>
    <xf numFmtId="0" fontId="10" fillId="0" borderId="12" xfId="53" applyFont="1" applyFill="1" applyBorder="1" applyAlignment="1" applyProtection="1">
      <alignment horizontal="center" vertical="center"/>
      <protection locked="0"/>
    </xf>
    <xf numFmtId="0" fontId="10" fillId="0" borderId="13" xfId="53" applyFont="1" applyFill="1" applyBorder="1" applyAlignment="1" applyProtection="1">
      <alignment horizontal="center" vertical="center"/>
      <protection locked="0"/>
    </xf>
    <xf numFmtId="182" fontId="4" fillId="0" borderId="9" xfId="53" applyNumberFormat="1" applyFont="1" applyFill="1" applyBorder="1" applyAlignment="1" applyProtection="1">
      <alignment horizontal="right" vertical="center"/>
      <protection locked="0"/>
    </xf>
    <xf numFmtId="0" fontId="17" fillId="0" borderId="9" xfId="53" applyFont="1" applyFill="1" applyBorder="1" applyAlignment="1" applyProtection="1">
      <alignment vertical="top"/>
      <protection locked="0"/>
    </xf>
    <xf numFmtId="0" fontId="4" fillId="0" borderId="9" xfId="53" applyFont="1" applyFill="1" applyBorder="1" applyAlignment="1" applyProtection="1">
      <alignment horizontal="left" vertical="center"/>
      <protection locked="0"/>
    </xf>
    <xf numFmtId="0" fontId="4" fillId="0" borderId="9" xfId="53" applyFont="1" applyFill="1" applyBorder="1" applyAlignment="1" applyProtection="1">
      <alignment horizontal="center" vertical="center"/>
      <protection locked="0"/>
    </xf>
    <xf numFmtId="182" fontId="4" fillId="0" borderId="9" xfId="53" applyNumberFormat="1" applyFont="1" applyFill="1" applyBorder="1" applyAlignment="1" applyProtection="1">
      <alignment horizontal="right" vertical="center"/>
    </xf>
    <xf numFmtId="0" fontId="4" fillId="0" borderId="9" xfId="53" applyFont="1" applyFill="1" applyBorder="1" applyAlignment="1" applyProtection="1">
      <alignment horizontal="left" vertical="center" wrapText="1"/>
    </xf>
    <xf numFmtId="182" fontId="4" fillId="0" borderId="9" xfId="53" applyNumberFormat="1" applyFont="1" applyFill="1" applyBorder="1" applyAlignment="1" applyProtection="1">
      <alignment vertical="center"/>
      <protection locked="0"/>
    </xf>
    <xf numFmtId="0" fontId="6" fillId="0" borderId="9" xfId="53" applyFont="1" applyFill="1" applyBorder="1" applyAlignment="1" applyProtection="1">
      <alignment horizontal="center" vertical="center"/>
    </xf>
    <xf numFmtId="182" fontId="11" fillId="0" borderId="9" xfId="53" applyNumberFormat="1" applyFont="1" applyFill="1" applyBorder="1" applyAlignment="1" applyProtection="1"/>
    <xf numFmtId="182" fontId="17" fillId="0" borderId="9" xfId="53" applyNumberFormat="1" applyFont="1" applyFill="1" applyBorder="1" applyAlignment="1" applyProtection="1">
      <alignment vertical="top"/>
      <protection locked="0"/>
    </xf>
    <xf numFmtId="0" fontId="17" fillId="0" borderId="0" xfId="53" applyFont="1" applyFill="1" applyBorder="1" applyAlignment="1" applyProtection="1">
      <alignment vertical="center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3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0" fillId="0" borderId="21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10" fillId="0" borderId="24" xfId="53" applyFont="1" applyFill="1" applyBorder="1" applyAlignment="1" applyProtection="1">
      <alignment horizontal="center" vertical="center" wrapText="1"/>
      <protection locked="0"/>
    </xf>
    <xf numFmtId="0" fontId="5" fillId="0" borderId="25" xfId="53" applyFont="1" applyFill="1" applyBorder="1" applyAlignment="1" applyProtection="1">
      <alignment horizontal="center" vertical="center" wrapText="1"/>
    </xf>
    <xf numFmtId="0" fontId="5" fillId="0" borderId="25" xfId="53" applyFont="1" applyFill="1" applyBorder="1" applyAlignment="1" applyProtection="1">
      <alignment horizontal="center" vertical="center" wrapText="1"/>
      <protection locked="0"/>
    </xf>
    <xf numFmtId="0" fontId="17" fillId="0" borderId="9" xfId="53" applyFont="1" applyFill="1" applyBorder="1" applyAlignment="1" applyProtection="1">
      <alignment horizontal="left" vertical="center"/>
      <protection locked="0"/>
    </xf>
    <xf numFmtId="0" fontId="11" fillId="0" borderId="9" xfId="53" applyFont="1" applyFill="1" applyBorder="1" applyAlignment="1" applyProtection="1">
      <alignment horizontal="left" vertical="center"/>
    </xf>
    <xf numFmtId="0" fontId="20" fillId="0" borderId="9" xfId="53" applyFont="1" applyFill="1" applyBorder="1" applyAlignment="1" applyProtection="1">
      <alignment horizontal="left" vertical="center" wrapText="1"/>
    </xf>
    <xf numFmtId="0" fontId="4" fillId="0" borderId="25" xfId="53" applyFont="1" applyFill="1" applyBorder="1" applyAlignment="1" applyProtection="1">
      <alignment horizontal="left" vertical="center" wrapText="1"/>
    </xf>
    <xf numFmtId="0" fontId="4" fillId="0" borderId="25" xfId="53" applyFont="1" applyFill="1" applyBorder="1" applyAlignment="1" applyProtection="1">
      <alignment horizontal="right" vertical="center"/>
    </xf>
    <xf numFmtId="182" fontId="4" fillId="0" borderId="25" xfId="53" applyNumberFormat="1" applyFont="1" applyFill="1" applyBorder="1" applyAlignment="1" applyProtection="1">
      <alignment horizontal="right" vertical="center"/>
      <protection locked="0"/>
    </xf>
    <xf numFmtId="0" fontId="4" fillId="0" borderId="22" xfId="53" applyFont="1" applyFill="1" applyBorder="1" applyAlignment="1" applyProtection="1">
      <alignment horizontal="left" vertical="center" wrapText="1"/>
    </xf>
    <xf numFmtId="0" fontId="4" fillId="0" borderId="14" xfId="53" applyFont="1" applyFill="1" applyBorder="1" applyAlignment="1" applyProtection="1">
      <alignment horizontal="left" vertical="center" wrapText="1"/>
    </xf>
    <xf numFmtId="0" fontId="17" fillId="0" borderId="14" xfId="53" applyFont="1" applyFill="1" applyBorder="1" applyAlignment="1" applyProtection="1">
      <alignment horizontal="left" vertical="center" wrapText="1"/>
    </xf>
    <xf numFmtId="0" fontId="4" fillId="0" borderId="26" xfId="53" applyFont="1" applyFill="1" applyBorder="1" applyAlignment="1" applyProtection="1">
      <alignment horizontal="left" vertical="center" wrapText="1"/>
    </xf>
    <xf numFmtId="0" fontId="4" fillId="0" borderId="26" xfId="53" applyFont="1" applyFill="1" applyBorder="1" applyAlignment="1" applyProtection="1">
      <alignment horizontal="right" vertical="center"/>
    </xf>
    <xf numFmtId="0" fontId="4" fillId="0" borderId="10" xfId="53" applyFont="1" applyFill="1" applyBorder="1" applyAlignment="1" applyProtection="1">
      <alignment horizontal="left" vertical="center" wrapText="1"/>
    </xf>
    <xf numFmtId="0" fontId="17" fillId="0" borderId="9" xfId="53" applyFont="1" applyFill="1" applyBorder="1" applyAlignment="1" applyProtection="1">
      <alignment horizontal="left" vertical="center" wrapText="1"/>
    </xf>
    <xf numFmtId="0" fontId="4" fillId="0" borderId="9" xfId="53" applyFont="1" applyFill="1" applyBorder="1" applyAlignment="1" applyProtection="1">
      <alignment horizontal="right" vertical="center"/>
    </xf>
    <xf numFmtId="0" fontId="6" fillId="0" borderId="9" xfId="53" applyFont="1" applyFill="1" applyBorder="1" applyAlignment="1" applyProtection="1">
      <alignment horizontal="center" vertical="center" wrapText="1"/>
    </xf>
    <xf numFmtId="49" fontId="11" fillId="0" borderId="0" xfId="53" applyNumberFormat="1" applyFont="1" applyFill="1" applyBorder="1" applyAlignment="1" applyProtection="1"/>
    <xf numFmtId="49" fontId="21" fillId="0" borderId="0" xfId="53" applyNumberFormat="1" applyFont="1" applyFill="1" applyBorder="1" applyAlignment="1" applyProtection="1"/>
    <xf numFmtId="0" fontId="21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5" fillId="0" borderId="15" xfId="53" applyFont="1" applyFill="1" applyBorder="1" applyAlignment="1" applyProtection="1">
      <alignment horizontal="center" vertical="center"/>
    </xf>
    <xf numFmtId="0" fontId="5" fillId="0" borderId="23" xfId="53" applyFont="1" applyFill="1" applyBorder="1" applyAlignment="1" applyProtection="1">
      <alignment horizontal="center" vertical="center"/>
    </xf>
    <xf numFmtId="0" fontId="5" fillId="0" borderId="20" xfId="53" applyFont="1" applyFill="1" applyBorder="1" applyAlignment="1" applyProtection="1">
      <alignment horizontal="center" vertical="center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22" fillId="0" borderId="0" xfId="53" applyNumberFormat="1" applyFont="1" applyFill="1" applyBorder="1" applyAlignment="1" applyProtection="1"/>
    <xf numFmtId="49" fontId="17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3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4" fillId="2" borderId="3" xfId="53" applyFont="1" applyFill="1" applyBorder="1" applyAlignment="1" applyProtection="1">
      <alignment horizontal="left" vertical="center" wrapText="1"/>
    </xf>
    <xf numFmtId="0" fontId="24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5" xfId="53" applyNumberFormat="1" applyFont="1" applyFill="1" applyBorder="1" applyAlignment="1" applyProtection="1">
      <alignment horizontal="left" vertical="center" wrapText="1"/>
    </xf>
    <xf numFmtId="49" fontId="5" fillId="0" borderId="23" xfId="53" applyNumberFormat="1" applyFont="1" applyFill="1" applyBorder="1" applyAlignment="1" applyProtection="1">
      <alignment horizontal="left" vertical="center" wrapText="1"/>
    </xf>
    <xf numFmtId="0" fontId="5" fillId="0" borderId="23" xfId="53" applyFont="1" applyFill="1" applyBorder="1" applyAlignment="1" applyProtection="1">
      <alignment horizontal="left" vertical="center" wrapText="1"/>
    </xf>
    <xf numFmtId="49" fontId="5" fillId="0" borderId="20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9" xfId="53" applyNumberFormat="1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left" vertical="center" wrapText="1"/>
    </xf>
    <xf numFmtId="0" fontId="5" fillId="0" borderId="9" xfId="53" applyFont="1" applyFill="1" applyBorder="1" applyAlignment="1" applyProtection="1">
      <alignment vertical="center" wrapText="1"/>
    </xf>
    <xf numFmtId="0" fontId="24" fillId="0" borderId="9" xfId="53" applyFont="1" applyFill="1" applyBorder="1" applyAlignment="1" applyProtection="1">
      <alignment horizontal="left" vertical="center" wrapText="1"/>
    </xf>
    <xf numFmtId="0" fontId="10" fillId="0" borderId="9" xfId="53" applyFont="1" applyFill="1" applyBorder="1" applyAlignment="1" applyProtection="1">
      <alignment horizontal="center" vertical="center" wrapText="1"/>
    </xf>
    <xf numFmtId="182" fontId="5" fillId="0" borderId="9" xfId="53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53" applyFont="1" applyFill="1" applyBorder="1" applyAlignment="1" applyProtection="1">
      <alignment horizontal="left" vertical="center" wrapText="1"/>
    </xf>
    <xf numFmtId="0" fontId="10" fillId="0" borderId="28" xfId="53" applyFont="1" applyFill="1" applyBorder="1" applyAlignment="1" applyProtection="1">
      <alignment horizontal="left" vertical="center" wrapText="1"/>
    </xf>
    <xf numFmtId="0" fontId="10" fillId="0" borderId="0" xfId="53" applyFont="1" applyFill="1" applyAlignment="1" applyProtection="1">
      <alignment horizontal="left" vertical="center" wrapText="1"/>
    </xf>
    <xf numFmtId="0" fontId="10" fillId="0" borderId="29" xfId="53" applyFont="1" applyFill="1" applyBorder="1" applyAlignment="1" applyProtection="1">
      <alignment horizontal="left" vertical="center" wrapText="1"/>
    </xf>
    <xf numFmtId="0" fontId="10" fillId="0" borderId="30" xfId="53" applyFont="1" applyFill="1" applyBorder="1" applyAlignment="1" applyProtection="1">
      <alignment horizontal="left" vertical="center" wrapText="1"/>
    </xf>
    <xf numFmtId="182" fontId="5" fillId="0" borderId="14" xfId="53" applyNumberFormat="1" applyFont="1" applyFill="1" applyBorder="1" applyAlignment="1" applyProtection="1">
      <alignment horizontal="right" vertical="center" wrapText="1"/>
      <protection locked="0"/>
    </xf>
    <xf numFmtId="182" fontId="5" fillId="0" borderId="14" xfId="53" applyNumberFormat="1" applyFont="1" applyFill="1" applyBorder="1" applyAlignment="1" applyProtection="1">
      <alignment horizontal="right" vertical="center" wrapText="1"/>
    </xf>
    <xf numFmtId="0" fontId="10" fillId="0" borderId="0" xfId="53" applyFont="1" applyFill="1" applyBorder="1" applyAlignment="1" applyProtection="1">
      <alignment horizontal="left" vertical="center" wrapText="1"/>
    </xf>
    <xf numFmtId="0" fontId="10" fillId="0" borderId="9" xfId="53" applyFont="1" applyFill="1" applyBorder="1" applyAlignment="1" applyProtection="1">
      <alignment horizontal="left" vertical="center" wrapText="1"/>
    </xf>
    <xf numFmtId="0" fontId="5" fillId="0" borderId="9" xfId="53" applyFont="1" applyFill="1" applyBorder="1" applyAlignment="1" applyProtection="1">
      <alignment horizontal="left" vertical="center"/>
    </xf>
    <xf numFmtId="182" fontId="10" fillId="0" borderId="9" xfId="0" applyNumberFormat="1" applyFont="1" applyFill="1" applyBorder="1" applyAlignment="1">
      <alignment horizontal="right" vertical="center"/>
    </xf>
    <xf numFmtId="182" fontId="10" fillId="0" borderId="9" xfId="53" applyNumberFormat="1" applyFont="1" applyFill="1" applyBorder="1" applyAlignment="1" applyProtection="1">
      <alignment horizontal="right" vertical="center" wrapText="1"/>
    </xf>
    <xf numFmtId="0" fontId="10" fillId="0" borderId="31" xfId="53" applyFont="1" applyFill="1" applyBorder="1" applyAlignment="1" applyProtection="1">
      <alignment horizontal="left" vertical="center" wrapText="1"/>
    </xf>
    <xf numFmtId="182" fontId="10" fillId="0" borderId="31" xfId="53" applyNumberFormat="1" applyFont="1" applyFill="1" applyBorder="1" applyAlignment="1" applyProtection="1">
      <alignment horizontal="right" vertical="center" wrapText="1"/>
    </xf>
    <xf numFmtId="0" fontId="24" fillId="0" borderId="15" xfId="53" applyFont="1" applyFill="1" applyBorder="1" applyAlignment="1" applyProtection="1">
      <alignment horizontal="left" vertical="center" wrapText="1"/>
    </xf>
    <xf numFmtId="0" fontId="24" fillId="0" borderId="23" xfId="53" applyFont="1" applyFill="1" applyBorder="1" applyAlignment="1" applyProtection="1">
      <alignment horizontal="left" vertical="center" wrapText="1"/>
    </xf>
    <xf numFmtId="0" fontId="24" fillId="0" borderId="20" xfId="53" applyFont="1" applyFill="1" applyBorder="1" applyAlignment="1" applyProtection="1">
      <alignment horizontal="left" vertical="center" wrapText="1"/>
    </xf>
    <xf numFmtId="49" fontId="5" fillId="0" borderId="1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left" vertical="center" wrapText="1"/>
      <protection locked="0"/>
    </xf>
    <xf numFmtId="0" fontId="5" fillId="0" borderId="32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 wrapText="1"/>
      <protection locked="0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left" vertical="center" wrapText="1"/>
    </xf>
    <xf numFmtId="0" fontId="5" fillId="0" borderId="25" xfId="53" applyFont="1" applyFill="1" applyBorder="1" applyAlignment="1" applyProtection="1">
      <alignment horizontal="left" vertical="center" wrapText="1"/>
    </xf>
    <xf numFmtId="0" fontId="5" fillId="0" borderId="1" xfId="53" applyFont="1" applyFill="1" applyBorder="1" applyAlignment="1" applyProtection="1">
      <alignment horizontal="left" vertical="center" wrapText="1"/>
      <protection locked="0"/>
    </xf>
    <xf numFmtId="0" fontId="5" fillId="0" borderId="1" xfId="53" applyFont="1" applyFill="1" applyBorder="1" applyAlignment="1" applyProtection="1">
      <alignment horizontal="center" vertical="center" wrapText="1"/>
      <protection locked="0"/>
    </xf>
    <xf numFmtId="0" fontId="5" fillId="0" borderId="15" xfId="53" applyFont="1" applyFill="1" applyBorder="1" applyAlignment="1" applyProtection="1">
      <alignment horizontal="center" vertical="center" wrapText="1"/>
      <protection locked="0"/>
    </xf>
    <xf numFmtId="0" fontId="5" fillId="0" borderId="2" xfId="53" applyFont="1" applyFill="1" applyBorder="1" applyAlignment="1" applyProtection="1">
      <alignment horizontal="left" vertical="center" wrapText="1"/>
      <protection locked="0"/>
    </xf>
    <xf numFmtId="0" fontId="5" fillId="0" borderId="9" xfId="53" applyFont="1" applyFill="1" applyBorder="1" applyAlignment="1" applyProtection="1"/>
    <xf numFmtId="0" fontId="5" fillId="0" borderId="29" xfId="53" applyFont="1" applyFill="1" applyBorder="1" applyAlignment="1" applyProtection="1">
      <alignment horizontal="center" vertical="center" wrapText="1"/>
    </xf>
    <xf numFmtId="0" fontId="5" fillId="0" borderId="30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left" vertical="center" wrapText="1"/>
      <protection locked="0"/>
    </xf>
    <xf numFmtId="0" fontId="5" fillId="0" borderId="6" xfId="53" applyFont="1" applyFill="1" applyBorder="1" applyAlignment="1" applyProtection="1">
      <alignment horizontal="center" vertical="center" wrapText="1"/>
      <protection locked="0"/>
    </xf>
    <xf numFmtId="0" fontId="5" fillId="0" borderId="29" xfId="53" applyFont="1" applyFill="1" applyBorder="1" applyAlignment="1" applyProtection="1">
      <alignment horizontal="left" vertical="center" wrapText="1"/>
    </xf>
    <xf numFmtId="0" fontId="5" fillId="0" borderId="30" xfId="53" applyFont="1" applyFill="1" applyBorder="1" applyAlignment="1" applyProtection="1">
      <alignment horizontal="left" vertical="center" wrapText="1"/>
    </xf>
    <xf numFmtId="0" fontId="5" fillId="0" borderId="19" xfId="53" applyFont="1" applyFill="1" applyBorder="1" applyAlignment="1" applyProtection="1">
      <alignment horizontal="left" vertical="center" wrapText="1"/>
    </xf>
    <xf numFmtId="0" fontId="5" fillId="0" borderId="25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left" vertical="center" wrapText="1"/>
    </xf>
    <xf numFmtId="0" fontId="18" fillId="0" borderId="0" xfId="53" applyFont="1" applyFill="1" applyBorder="1" applyAlignment="1" applyProtection="1">
      <alignment horizontal="center" vertical="center" wrapText="1"/>
    </xf>
    <xf numFmtId="0" fontId="9" fillId="0" borderId="0" xfId="53" applyFont="1" applyFill="1" applyBorder="1" applyAlignment="1" applyProtection="1">
      <alignment horizontal="center" vertical="center" wrapText="1"/>
    </xf>
    <xf numFmtId="0" fontId="17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7" xfId="53" applyFont="1" applyFill="1" applyBorder="1" applyAlignment="1" applyProtection="1">
      <alignment horizontal="left" vertical="center" wrapText="1"/>
    </xf>
    <xf numFmtId="0" fontId="6" fillId="0" borderId="1" xfId="53" applyFont="1" applyFill="1" applyBorder="1" applyAlignment="1" applyProtection="1">
      <alignment horizontal="left" vertical="center" wrapText="1"/>
    </xf>
    <xf numFmtId="0" fontId="5" fillId="0" borderId="33" xfId="53" applyFont="1" applyFill="1" applyBorder="1" applyAlignment="1" applyProtection="1">
      <alignment horizontal="left" vertical="center" wrapText="1"/>
    </xf>
    <xf numFmtId="0" fontId="5" fillId="0" borderId="26" xfId="53" applyFont="1" applyFill="1" applyBorder="1" applyAlignment="1" applyProtection="1">
      <alignment horizontal="center" vertical="center" wrapText="1"/>
    </xf>
    <xf numFmtId="49" fontId="25" fillId="0" borderId="7" xfId="58" applyFont="1" applyBorder="1" applyAlignment="1">
      <alignment horizontal="left" vertical="center" wrapText="1"/>
    </xf>
    <xf numFmtId="49" fontId="25" fillId="0" borderId="6" xfId="58" applyFont="1" applyBorder="1" applyAlignment="1">
      <alignment horizontal="left" vertical="center" wrapText="1"/>
    </xf>
    <xf numFmtId="49" fontId="25" fillId="0" borderId="7" xfId="58" applyFont="1" applyAlignment="1">
      <alignment horizontal="left" vertical="center" wrapText="1"/>
    </xf>
    <xf numFmtId="49" fontId="26" fillId="0" borderId="7" xfId="58" applyFont="1" applyBorder="1" applyAlignment="1">
      <alignment horizontal="left" vertical="center" wrapText="1"/>
    </xf>
    <xf numFmtId="49" fontId="26" fillId="0" borderId="7" xfId="58" applyFont="1" applyAlignment="1">
      <alignment horizontal="left" vertical="center" wrapText="1"/>
    </xf>
    <xf numFmtId="49" fontId="26" fillId="0" borderId="1" xfId="58" applyFont="1" applyBorder="1" applyAlignment="1">
      <alignment horizontal="left" vertical="center" wrapText="1"/>
    </xf>
    <xf numFmtId="0" fontId="11" fillId="0" borderId="10" xfId="53" applyFont="1" applyFill="1" applyBorder="1" applyAlignment="1" applyProtection="1">
      <alignment horizontal="left" vertical="center" wrapText="1"/>
    </xf>
    <xf numFmtId="0" fontId="11" fillId="0" borderId="9" xfId="53" applyFont="1" applyFill="1" applyBorder="1" applyAlignment="1" applyProtection="1">
      <alignment vertical="center"/>
    </xf>
    <xf numFmtId="0" fontId="11" fillId="0" borderId="9" xfId="53" applyFont="1" applyFill="1" applyBorder="1" applyAlignment="1" applyProtection="1">
      <alignment vertical="top"/>
      <protection locked="0"/>
    </xf>
    <xf numFmtId="0" fontId="11" fillId="0" borderId="9" xfId="53" applyFont="1" applyFill="1" applyBorder="1" applyAlignment="1" applyProtection="1">
      <alignment vertical="center"/>
      <protection locked="0"/>
    </xf>
    <xf numFmtId="0" fontId="11" fillId="0" borderId="22" xfId="53" applyFont="1" applyFill="1" applyBorder="1" applyAlignment="1" applyProtection="1">
      <alignment horizontal="left" vertical="center" wrapText="1"/>
    </xf>
    <xf numFmtId="0" fontId="11" fillId="0" borderId="14" xfId="53" applyFont="1" applyFill="1" applyBorder="1" applyAlignment="1" applyProtection="1">
      <alignment horizontal="left" vertical="center" wrapText="1"/>
    </xf>
    <xf numFmtId="0" fontId="11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>
      <alignment vertical="center"/>
      <protection locked="0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0" fillId="0" borderId="11" xfId="53" applyFont="1" applyFill="1" applyBorder="1" applyAlignment="1" applyProtection="1">
      <alignment horizontal="center" vertical="center" wrapText="1"/>
    </xf>
    <xf numFmtId="0" fontId="15" fillId="0" borderId="9" xfId="57" applyFont="1" applyFill="1" applyBorder="1" applyAlignment="1" applyProtection="1">
      <alignment horizontal="center" vertical="center" wrapText="1" readingOrder="1"/>
      <protection locked="0"/>
    </xf>
    <xf numFmtId="0" fontId="6" fillId="0" borderId="14" xfId="53" applyFont="1" applyFill="1" applyBorder="1" applyAlignment="1" applyProtection="1">
      <alignment horizontal="left" vertical="center"/>
    </xf>
    <xf numFmtId="182" fontId="6" fillId="0" borderId="14" xfId="53" applyNumberFormat="1" applyFont="1" applyFill="1" applyBorder="1" applyAlignment="1" applyProtection="1">
      <alignment horizontal="right" vertical="center"/>
    </xf>
    <xf numFmtId="182" fontId="6" fillId="0" borderId="14" xfId="53" applyNumberFormat="1" applyFont="1" applyFill="1" applyBorder="1" applyAlignment="1" applyProtection="1">
      <alignment horizontal="center" vertical="center"/>
    </xf>
    <xf numFmtId="182" fontId="6" fillId="0" borderId="29" xfId="53" applyNumberFormat="1" applyFont="1" applyFill="1" applyBorder="1" applyAlignment="1" applyProtection="1">
      <alignment horizontal="right" vertical="center"/>
    </xf>
    <xf numFmtId="182" fontId="6" fillId="0" borderId="9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 wrapText="1"/>
    </xf>
    <xf numFmtId="182" fontId="17" fillId="0" borderId="6" xfId="53" applyNumberFormat="1" applyFont="1" applyFill="1" applyBorder="1" applyAlignment="1" applyProtection="1">
      <alignment horizontal="right" vertical="center" wrapText="1"/>
    </xf>
    <xf numFmtId="182" fontId="17" fillId="0" borderId="19" xfId="53" applyNumberFormat="1" applyFont="1" applyFill="1" applyBorder="1" applyAlignment="1" applyProtection="1">
      <alignment horizontal="right" vertical="center" wrapText="1"/>
    </xf>
    <xf numFmtId="182" fontId="17" fillId="0" borderId="9" xfId="53" applyNumberFormat="1" applyFont="1" applyFill="1" applyBorder="1" applyAlignment="1" applyProtection="1">
      <alignment horizontal="right" vertical="center" wrapText="1"/>
    </xf>
    <xf numFmtId="0" fontId="11" fillId="0" borderId="2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7" fillId="0" borderId="3" xfId="53" applyFont="1" applyFill="1" applyBorder="1" applyAlignment="1" applyProtection="1">
      <alignment horizontal="left" vertical="center"/>
    </xf>
    <xf numFmtId="0" fontId="17" fillId="0" borderId="4" xfId="53" applyFont="1" applyFill="1" applyBorder="1" applyAlignment="1" applyProtection="1">
      <alignment horizontal="left" vertical="center"/>
    </xf>
    <xf numFmtId="182" fontId="11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0" fillId="0" borderId="10" xfId="53" applyFont="1" applyFill="1" applyBorder="1" applyAlignment="1" applyProtection="1">
      <alignment horizontal="center" vertical="center" wrapText="1"/>
    </xf>
    <xf numFmtId="0" fontId="10" fillId="0" borderId="14" xfId="53" applyFont="1" applyFill="1" applyBorder="1" applyAlignment="1" applyProtection="1">
      <alignment horizontal="center" vertical="center" wrapText="1"/>
    </xf>
    <xf numFmtId="0" fontId="5" fillId="0" borderId="9" xfId="53" applyNumberFormat="1" applyFont="1" applyFill="1" applyBorder="1" applyAlignment="1" applyProtection="1">
      <alignment horizontal="center" vertical="center"/>
    </xf>
    <xf numFmtId="0" fontId="6" fillId="0" borderId="9" xfId="53" applyNumberFormat="1" applyFont="1" applyFill="1" applyBorder="1" applyAlignment="1" applyProtection="1">
      <alignment horizontal="left" vertical="center"/>
    </xf>
    <xf numFmtId="0" fontId="6" fillId="0" borderId="9" xfId="53" applyFont="1" applyFill="1" applyBorder="1" applyAlignment="1" applyProtection="1">
      <alignment horizontal="left" vertical="center" wrapText="1"/>
    </xf>
    <xf numFmtId="182" fontId="4" fillId="0" borderId="9" xfId="53" applyNumberFormat="1" applyFont="1" applyFill="1" applyBorder="1" applyAlignment="1" applyProtection="1">
      <alignment horizontal="right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49" fontId="6" fillId="0" borderId="13" xfId="53" applyNumberFormat="1" applyFont="1" applyFill="1" applyBorder="1" applyAlignment="1" applyProtection="1">
      <alignment horizontal="center" vertical="center" wrapText="1"/>
    </xf>
    <xf numFmtId="182" fontId="4" fillId="0" borderId="9" xfId="53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53" applyFont="1" applyFill="1" applyBorder="1" applyAlignment="1" applyProtection="1">
      <alignment horizontal="center"/>
    </xf>
    <xf numFmtId="0" fontId="27" fillId="0" borderId="0" xfId="53" applyFont="1" applyFill="1" applyBorder="1" applyAlignment="1" applyProtection="1">
      <alignment horizontal="center" wrapText="1"/>
    </xf>
    <xf numFmtId="0" fontId="27" fillId="0" borderId="0" xfId="53" applyFont="1" applyFill="1" applyBorder="1" applyAlignment="1" applyProtection="1">
      <alignment wrapText="1"/>
    </xf>
    <xf numFmtId="0" fontId="27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10" fillId="0" borderId="1" xfId="53" applyFont="1" applyFill="1" applyBorder="1" applyAlignment="1" applyProtection="1">
      <alignment horizontal="center" vertical="center" wrapText="1"/>
    </xf>
    <xf numFmtId="0" fontId="27" fillId="0" borderId="7" xfId="53" applyFont="1" applyFill="1" applyBorder="1" applyAlignment="1" applyProtection="1">
      <alignment horizontal="center" vertical="center" wrapText="1"/>
    </xf>
    <xf numFmtId="0" fontId="27" fillId="0" borderId="2" xfId="53" applyFont="1" applyFill="1" applyBorder="1" applyAlignment="1" applyProtection="1">
      <alignment horizontal="center" vertical="center" wrapText="1"/>
    </xf>
    <xf numFmtId="182" fontId="5" fillId="0" borderId="2" xfId="53" applyNumberFormat="1" applyFont="1" applyFill="1" applyBorder="1" applyAlignment="1" applyProtection="1">
      <alignment horizontal="center" vertical="center"/>
    </xf>
    <xf numFmtId="182" fontId="5" fillId="0" borderId="3" xfId="53" applyNumberFormat="1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5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182" fontId="6" fillId="0" borderId="6" xfId="53" applyNumberFormat="1" applyFont="1" applyFill="1" applyBorder="1" applyAlignment="1" applyProtection="1">
      <alignment horizontal="right" vertical="center"/>
    </xf>
    <xf numFmtId="182" fontId="6" fillId="0" borderId="7" xfId="53" applyNumberFormat="1" applyFont="1" applyFill="1" applyBorder="1" applyAlignment="1" applyProtection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left" vertical="center" wrapText="1" indent="2"/>
    </xf>
    <xf numFmtId="182" fontId="11" fillId="0" borderId="7" xfId="53" applyNumberFormat="1" applyFont="1" applyFill="1" applyBorder="1" applyAlignment="1" applyProtection="1">
      <alignment horizontal="right" vertical="center" wrapText="1"/>
    </xf>
    <xf numFmtId="0" fontId="22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9" fillId="0" borderId="0" xfId="53" applyFont="1" applyFill="1" applyBorder="1" applyAlignment="1" applyProtection="1">
      <alignment horizontal="center" vertical="center"/>
    </xf>
    <xf numFmtId="0" fontId="24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30" fillId="0" borderId="7" xfId="53" applyFont="1" applyFill="1" applyBorder="1" applyAlignment="1" applyProtection="1">
      <alignment horizontal="center" vertical="center"/>
    </xf>
    <xf numFmtId="0" fontId="30" fillId="0" borderId="7" xfId="53" applyFont="1" applyFill="1" applyBorder="1" applyAlignment="1" applyProtection="1">
      <alignment horizontal="right" vertical="center"/>
    </xf>
    <xf numFmtId="0" fontId="30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49" fontId="25" fillId="0" borderId="7" xfId="58" applyFont="1">
      <alignment horizontal="left" vertical="center" wrapText="1"/>
    </xf>
    <xf numFmtId="182" fontId="6" fillId="0" borderId="2" xfId="53" applyNumberFormat="1" applyFont="1" applyFill="1" applyBorder="1" applyAlignment="1" applyProtection="1">
      <alignment horizontal="right" vertical="center"/>
    </xf>
    <xf numFmtId="182" fontId="6" fillId="0" borderId="11" xfId="53" applyNumberFormat="1" applyFont="1" applyFill="1" applyBorder="1" applyAlignment="1" applyProtection="1">
      <alignment horizontal="right" vertical="center"/>
    </xf>
    <xf numFmtId="180" fontId="6" fillId="0" borderId="7" xfId="0" applyNumberFormat="1" applyFont="1" applyFill="1" applyBorder="1" applyAlignment="1" applyProtection="1">
      <alignment horizontal="right" vertical="center"/>
    </xf>
    <xf numFmtId="0" fontId="6" fillId="0" borderId="9" xfId="53" applyFont="1" applyFill="1" applyBorder="1" applyAlignment="1" applyProtection="1">
      <alignment horizontal="right" vertical="center"/>
    </xf>
    <xf numFmtId="49" fontId="25" fillId="0" borderId="7" xfId="58" applyFont="1" applyAlignment="1">
      <alignment horizontal="left" vertical="center" wrapText="1" indent="1"/>
    </xf>
    <xf numFmtId="49" fontId="25" fillId="0" borderId="7" xfId="58" applyFont="1" applyAlignment="1">
      <alignment horizontal="left" vertical="center" wrapText="1" indent="2"/>
    </xf>
    <xf numFmtId="0" fontId="11" fillId="0" borderId="4" xfId="53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20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9" xfId="53" applyFont="1" applyFill="1" applyBorder="1" applyAlignment="1" applyProtection="1">
      <alignment horizontal="center" vertical="center" wrapText="1"/>
      <protection locked="0"/>
    </xf>
    <xf numFmtId="0" fontId="11" fillId="0" borderId="9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1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11" xfId="53" applyFont="1" applyFill="1" applyBorder="1" applyAlignment="1" applyProtection="1">
      <alignment horizontal="center" vertical="center" wrapText="1"/>
      <protection locked="0"/>
    </xf>
    <xf numFmtId="0" fontId="11" fillId="0" borderId="6" xfId="53" applyFont="1" applyFill="1" applyBorder="1" applyAlignment="1" applyProtection="1">
      <alignment horizontal="center" vertical="center" wrapText="1"/>
    </xf>
    <xf numFmtId="0" fontId="11" fillId="0" borderId="25" xfId="53" applyFont="1" applyFill="1" applyBorder="1" applyAlignment="1" applyProtection="1">
      <alignment horizontal="center" vertical="center" wrapText="1"/>
    </xf>
    <xf numFmtId="0" fontId="11" fillId="0" borderId="24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182" fontId="4" fillId="0" borderId="2" xfId="53" applyNumberFormat="1" applyFont="1" applyFill="1" applyBorder="1" applyAlignment="1" applyProtection="1">
      <alignment horizontal="right" vertical="center"/>
      <protection locked="0"/>
    </xf>
    <xf numFmtId="182" fontId="4" fillId="0" borderId="11" xfId="53" applyNumberFormat="1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7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9" xfId="53" applyNumberFormat="1" applyFont="1" applyFill="1" applyBorder="1" applyAlignment="1" applyProtection="1">
      <alignment horizontal="right" vertical="center"/>
      <protection locked="0"/>
    </xf>
    <xf numFmtId="182" fontId="11" fillId="0" borderId="7" xfId="53" applyNumberFormat="1" applyFont="1" applyFill="1" applyBorder="1" applyAlignment="1" applyProtection="1"/>
    <xf numFmtId="0" fontId="11" fillId="0" borderId="7" xfId="53" applyFont="1" applyFill="1" applyBorder="1" applyAlignment="1" applyProtection="1"/>
    <xf numFmtId="0" fontId="11" fillId="0" borderId="6" xfId="53" applyFont="1" applyFill="1" applyBorder="1" applyAlignment="1" applyProtection="1"/>
    <xf numFmtId="182" fontId="11" fillId="0" borderId="19" xfId="53" applyNumberFormat="1" applyFont="1" applyFill="1" applyBorder="1" applyAlignment="1" applyProtection="1"/>
    <xf numFmtId="0" fontId="30" fillId="0" borderId="6" xfId="53" applyFont="1" applyFill="1" applyBorder="1" applyAlignment="1" applyProtection="1">
      <alignment horizontal="center" vertical="center"/>
    </xf>
    <xf numFmtId="182" fontId="30" fillId="0" borderId="19" xfId="53" applyNumberFormat="1" applyFont="1" applyFill="1" applyBorder="1" applyAlignment="1" applyProtection="1">
      <alignment horizontal="right" vertical="center"/>
    </xf>
    <xf numFmtId="182" fontId="4" fillId="0" borderId="19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0" fillId="0" borderId="6" xfId="53" applyFont="1" applyFill="1" applyBorder="1" applyAlignment="1" applyProtection="1">
      <alignment horizontal="center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justify"/>
    </xf>
    <xf numFmtId="0" fontId="34" fillId="0" borderId="9" xfId="0" applyFont="1" applyBorder="1" applyAlignment="1">
      <alignment horizontal="left"/>
    </xf>
    <xf numFmtId="0" fontId="34" fillId="0" borderId="9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" xfId="51"/>
    <cellStyle name="常规 3 3" xfId="52"/>
    <cellStyle name="Normal" xfId="53"/>
    <cellStyle name="常规 3 2" xfId="54"/>
    <cellStyle name="MoneyStyle" xfId="55"/>
    <cellStyle name="常规 5" xfId="56"/>
    <cellStyle name="常规 2" xfId="57"/>
    <cellStyle name="TextStyle" xfId="58"/>
    <cellStyle name="常规 3" xfId="59"/>
    <cellStyle name="IntegralNumberStyle" xfId="60"/>
    <cellStyle name="常规 2 11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23195;&#23195;&#23195;\&#23433;&#23425;&#24066;&#40483;&#30691;&#27827;&#23567;&#23398;2026&#24180;&#39044;&#31639;&#20844;&#24320;\\Users\inspur\Desktop\&#26032;&#24314;%20XLS%20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1"/>
      <sheetName val="Sheet2"/>
      <sheetName val="Sheet3"/>
    </sheetNames>
    <sheetDataSet>
      <sheetData sheetId="0"/>
      <sheetData sheetId="1">
        <row r="1">
          <cell r="J1" t="str">
            <v>求和项:合计</v>
          </cell>
        </row>
        <row r="2">
          <cell r="J2" t="str">
            <v>项目名称</v>
          </cell>
          <cell r="K2" t="str">
            <v>汇总</v>
          </cell>
        </row>
        <row r="3">
          <cell r="J3">
            <v>3</v>
          </cell>
          <cell r="K3">
            <v>9</v>
          </cell>
        </row>
        <row r="4">
          <cell r="J4" t="str">
            <v>2024年义务教育优质均衡发展奖补资金</v>
          </cell>
          <cell r="K4">
            <v>300000</v>
          </cell>
        </row>
        <row r="5">
          <cell r="J5" t="str">
            <v>2026年安宁市公办中小学（园）校园安保服务经费</v>
          </cell>
          <cell r="K5">
            <v>202464</v>
          </cell>
        </row>
        <row r="6">
          <cell r="J6" t="str">
            <v>2026年安宁市合同制教师单位部分社保缴费定额补助经费</v>
          </cell>
          <cell r="K6">
            <v>39000</v>
          </cell>
        </row>
        <row r="7">
          <cell r="J7" t="str">
            <v>2026年农村义务教育学生营养改善计划本级资金</v>
          </cell>
          <cell r="K7">
            <v>251520</v>
          </cell>
        </row>
        <row r="8">
          <cell r="J8" t="str">
            <v>2026年农村义务教育营养改善计划食堂实施学校补助经费</v>
          </cell>
          <cell r="K8">
            <v>135000</v>
          </cell>
        </row>
        <row r="9">
          <cell r="J9" t="str">
            <v>2026年特殊教育学校生均公用经费</v>
          </cell>
          <cell r="K9">
            <v>5064</v>
          </cell>
        </row>
        <row r="10">
          <cell r="J10" t="str">
            <v>2026年乡村教师生活补助经费</v>
          </cell>
          <cell r="K10">
            <v>127000</v>
          </cell>
        </row>
        <row r="11">
          <cell r="J11" t="str">
            <v>2026年学校课后服务经费</v>
          </cell>
          <cell r="K11">
            <v>218960</v>
          </cell>
        </row>
        <row r="12">
          <cell r="J12" t="str">
            <v>2026年学校生均公用经费</v>
          </cell>
          <cell r="K12">
            <v>261019</v>
          </cell>
        </row>
        <row r="13">
          <cell r="J13" t="str">
            <v>2026年学校食堂收入经费</v>
          </cell>
          <cell r="K13">
            <v>1050000</v>
          </cell>
        </row>
        <row r="14">
          <cell r="J14" t="str">
            <v>2026年义务教育家庭经济困难生活补助本级资金</v>
          </cell>
          <cell r="K14">
            <v>14000</v>
          </cell>
        </row>
        <row r="15">
          <cell r="J15" t="str">
            <v>2026年政策性城乡义务教育公用经费本级资金</v>
          </cell>
          <cell r="K15">
            <v>35850.24</v>
          </cell>
        </row>
        <row r="16">
          <cell r="J16" t="str">
            <v>2026年政策性城乡义务教育寄宿学生公用经费本级资金</v>
          </cell>
          <cell r="K16">
            <v>7449.6</v>
          </cell>
        </row>
        <row r="17">
          <cell r="J17" t="str">
            <v>2026年政策性城乡义务教育特殊教育学生公用经费本级资金</v>
          </cell>
          <cell r="K17">
            <v>3584</v>
          </cell>
        </row>
        <row r="18">
          <cell r="J18" t="str">
            <v>安宁市基层党组织党建工作经费</v>
          </cell>
          <cell r="K18">
            <v>2600</v>
          </cell>
        </row>
        <row r="19">
          <cell r="J19" t="str">
            <v>学校课后服务经费</v>
          </cell>
          <cell r="K19">
            <v>153344</v>
          </cell>
        </row>
        <row r="20">
          <cell r="J20" t="str">
            <v>学校食堂收入经费</v>
          </cell>
          <cell r="K20">
            <v>74213.72</v>
          </cell>
        </row>
        <row r="21">
          <cell r="J21" t="str">
            <v>遗属生活补助项目经费</v>
          </cell>
          <cell r="K21">
            <v>41768</v>
          </cell>
        </row>
        <row r="22">
          <cell r="J22" t="str">
            <v>(空白)</v>
          </cell>
        </row>
        <row r="23">
          <cell r="J23" t="str">
            <v>总计</v>
          </cell>
          <cell r="K23">
            <v>2922845.56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26" sqref="C26"/>
    </sheetView>
  </sheetViews>
  <sheetFormatPr defaultColWidth="9.14285714285714" defaultRowHeight="20" customHeight="1" outlineLevelCol="3"/>
  <cols>
    <col min="1" max="1" width="13.5714285714286" style="78" customWidth="1"/>
    <col min="2" max="2" width="9.14285714285714" style="405"/>
    <col min="3" max="3" width="88.7142857142857" style="78" customWidth="1"/>
    <col min="4" max="16384" width="9.14285714285714" style="78"/>
  </cols>
  <sheetData>
    <row r="1" s="404" customFormat="1" ht="48" customHeight="1" spans="2:4">
      <c r="B1" s="406"/>
      <c r="C1" s="406"/>
    </row>
    <row r="2" s="78" customFormat="1" ht="27" customHeight="1" spans="2:4">
      <c r="B2" s="407" t="s">
        <v>0</v>
      </c>
      <c r="C2" s="407" t="s">
        <v>1</v>
      </c>
    </row>
    <row r="3" s="78" customFormat="1" customHeight="1" spans="2:4">
      <c r="B3" s="408">
        <v>1</v>
      </c>
      <c r="C3" s="409" t="s">
        <v>2</v>
      </c>
    </row>
    <row r="4" s="78" customFormat="1" customHeight="1" spans="2:4">
      <c r="B4" s="408">
        <v>2</v>
      </c>
      <c r="C4" s="409" t="s">
        <v>3</v>
      </c>
    </row>
    <row r="5" s="78" customFormat="1" customHeight="1" spans="2:4">
      <c r="B5" s="408">
        <v>3</v>
      </c>
      <c r="C5" s="409" t="s">
        <v>4</v>
      </c>
    </row>
    <row r="6" s="78" customFormat="1" customHeight="1" spans="2:4">
      <c r="B6" s="408">
        <v>4</v>
      </c>
      <c r="C6" s="409" t="s">
        <v>5</v>
      </c>
    </row>
    <row r="7" s="78" customFormat="1" customHeight="1" spans="2:4">
      <c r="B7" s="408">
        <v>5</v>
      </c>
      <c r="C7" s="410" t="s">
        <v>6</v>
      </c>
    </row>
    <row r="8" s="78" customFormat="1" customHeight="1" spans="2:4">
      <c r="B8" s="408">
        <v>6</v>
      </c>
      <c r="C8" s="410" t="s">
        <v>7</v>
      </c>
    </row>
    <row r="9" s="78" customFormat="1" customHeight="1" spans="2:4">
      <c r="B9" s="408">
        <v>7</v>
      </c>
      <c r="C9" s="410" t="s">
        <v>8</v>
      </c>
    </row>
    <row r="10" s="78" customFormat="1" customHeight="1" spans="2:4">
      <c r="B10" s="408">
        <v>8</v>
      </c>
      <c r="C10" s="410" t="s">
        <v>9</v>
      </c>
    </row>
    <row r="11" s="78" customFormat="1" customHeight="1" spans="2:4">
      <c r="B11" s="408">
        <v>9</v>
      </c>
      <c r="C11" s="411" t="s">
        <v>10</v>
      </c>
    </row>
    <row r="12" s="78" customFormat="1" customHeight="1" spans="2:4">
      <c r="B12" s="408">
        <v>10</v>
      </c>
      <c r="C12" s="411" t="s">
        <v>11</v>
      </c>
    </row>
    <row r="13" s="78" customFormat="1" customHeight="1" spans="2:4">
      <c r="B13" s="408">
        <v>11</v>
      </c>
      <c r="C13" s="409" t="s">
        <v>12</v>
      </c>
    </row>
    <row r="14" s="78" customFormat="1" customHeight="1" spans="2:4">
      <c r="B14" s="408">
        <v>12</v>
      </c>
      <c r="C14" s="409" t="s">
        <v>13</v>
      </c>
    </row>
    <row r="15" s="78" customFormat="1" customHeight="1" spans="2:4">
      <c r="B15" s="408">
        <v>13</v>
      </c>
      <c r="C15" s="409" t="s">
        <v>14</v>
      </c>
      <c r="D15" s="412"/>
    </row>
    <row r="16" s="78" customFormat="1" customHeight="1" spans="2:4">
      <c r="B16" s="408">
        <v>14</v>
      </c>
      <c r="C16" s="410" t="s">
        <v>15</v>
      </c>
    </row>
    <row r="17" s="78" customFormat="1" customHeight="1" spans="2:3">
      <c r="B17" s="408">
        <v>15</v>
      </c>
      <c r="C17" s="410" t="s">
        <v>16</v>
      </c>
    </row>
    <row r="18" s="78" customFormat="1" customHeight="1" spans="2:3">
      <c r="B18" s="408">
        <v>16</v>
      </c>
      <c r="C18" s="410" t="s">
        <v>17</v>
      </c>
    </row>
    <row r="19" s="78" customFormat="1" customHeight="1" spans="2:3">
      <c r="B19" s="408">
        <v>17</v>
      </c>
      <c r="C19" s="409" t="s">
        <v>18</v>
      </c>
    </row>
    <row r="20" s="78" customFormat="1" customHeight="1" spans="2:3">
      <c r="B20" s="408">
        <v>18</v>
      </c>
      <c r="C20" s="409" t="s">
        <v>19</v>
      </c>
    </row>
    <row r="21" s="78" customFormat="1" customHeight="1" spans="2:3">
      <c r="B21" s="408">
        <v>19</v>
      </c>
      <c r="C21" s="409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8"/>
  <sheetViews>
    <sheetView workbookViewId="0">
      <selection activeCell="A2" sqref="A2:J2"/>
    </sheetView>
  </sheetViews>
  <sheetFormatPr defaultColWidth="8.88571428571429" defaultRowHeight="12"/>
  <cols>
    <col min="1" max="1" width="23.1428571428571" style="254" customWidth="1"/>
    <col min="2" max="2" width="29" style="254" customWidth="1"/>
    <col min="3" max="3" width="20.2857142857143" style="60" customWidth="1"/>
    <col min="4" max="4" width="18.4285714285714" style="60" customWidth="1"/>
    <col min="5" max="5" width="23.5714285714286" style="60" customWidth="1"/>
    <col min="6" max="6" width="11.2857142857143" style="61" customWidth="1"/>
    <col min="7" max="7" width="25.1333333333333" style="60" customWidth="1"/>
    <col min="8" max="8" width="15.5714285714286" style="140" customWidth="1"/>
    <col min="9" max="9" width="13.4285714285714" style="140" customWidth="1"/>
    <col min="10" max="10" width="44.2857142857143" style="60" customWidth="1"/>
    <col min="11" max="11" width="9.13333333333333" style="61" customWidth="1"/>
    <col min="12" max="16384" width="9.13333333333333" style="61"/>
  </cols>
  <sheetData>
    <row r="1" customHeight="1" spans="1:10">
      <c r="A1" s="254" t="s">
        <v>329</v>
      </c>
      <c r="J1" s="62"/>
    </row>
    <row r="2" ht="28.5" customHeight="1" spans="1:10">
      <c r="A2" s="255" t="s">
        <v>10</v>
      </c>
      <c r="B2" s="256"/>
      <c r="C2" s="64"/>
      <c r="D2" s="64"/>
      <c r="E2" s="64"/>
      <c r="F2" s="65"/>
      <c r="G2" s="64"/>
      <c r="H2" s="65"/>
      <c r="I2" s="65"/>
      <c r="J2" s="64"/>
    </row>
    <row r="3" ht="17.25" customHeight="1" spans="1:10">
      <c r="A3" s="257" t="s">
        <v>22</v>
      </c>
    </row>
    <row r="4" ht="44.25" customHeight="1" spans="1:10">
      <c r="A4" s="258" t="s">
        <v>199</v>
      </c>
      <c r="B4" s="258" t="s">
        <v>330</v>
      </c>
      <c r="C4" s="67" t="s">
        <v>331</v>
      </c>
      <c r="D4" s="67" t="s">
        <v>332</v>
      </c>
      <c r="E4" s="67" t="s">
        <v>333</v>
      </c>
      <c r="F4" s="68" t="s">
        <v>334</v>
      </c>
      <c r="G4" s="67" t="s">
        <v>335</v>
      </c>
      <c r="H4" s="68" t="s">
        <v>336</v>
      </c>
      <c r="I4" s="68" t="s">
        <v>337</v>
      </c>
      <c r="J4" s="67" t="s">
        <v>338</v>
      </c>
    </row>
    <row r="5" ht="14.25" customHeight="1" spans="1:10">
      <c r="A5" s="258">
        <v>1</v>
      </c>
      <c r="B5" s="258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14.25" customHeight="1" spans="1:10">
      <c r="A6" s="259" t="s">
        <v>92</v>
      </c>
      <c r="B6" s="260"/>
      <c r="C6" s="261"/>
      <c r="D6" s="261"/>
      <c r="E6" s="261"/>
      <c r="F6" s="261"/>
      <c r="G6" s="261"/>
      <c r="H6" s="261"/>
      <c r="I6" s="261"/>
      <c r="J6" s="261"/>
    </row>
    <row r="7" ht="23" customHeight="1" spans="1:10">
      <c r="A7" s="262" t="s">
        <v>267</v>
      </c>
      <c r="B7" s="263" t="s">
        <v>339</v>
      </c>
      <c r="C7" s="263" t="s">
        <v>340</v>
      </c>
      <c r="D7" s="263" t="s">
        <v>341</v>
      </c>
      <c r="E7" s="263" t="s">
        <v>342</v>
      </c>
      <c r="F7" s="263" t="s">
        <v>343</v>
      </c>
      <c r="G7" s="263" t="s">
        <v>344</v>
      </c>
      <c r="H7" s="263" t="s">
        <v>345</v>
      </c>
      <c r="I7" s="263" t="s">
        <v>346</v>
      </c>
      <c r="J7" s="263" t="s">
        <v>347</v>
      </c>
    </row>
    <row r="8" ht="23" customHeight="1" spans="1:10">
      <c r="A8" s="262"/>
      <c r="B8" s="262"/>
      <c r="C8" s="264" t="s">
        <v>340</v>
      </c>
      <c r="D8" s="264" t="s">
        <v>348</v>
      </c>
      <c r="E8" s="264" t="s">
        <v>349</v>
      </c>
      <c r="F8" s="264" t="s">
        <v>343</v>
      </c>
      <c r="G8" s="264" t="s">
        <v>350</v>
      </c>
      <c r="H8" s="264" t="s">
        <v>351</v>
      </c>
      <c r="I8" s="264" t="s">
        <v>346</v>
      </c>
      <c r="J8" s="264" t="s">
        <v>352</v>
      </c>
    </row>
    <row r="9" ht="23" customHeight="1" spans="1:10">
      <c r="A9" s="262"/>
      <c r="B9" s="262"/>
      <c r="C9" s="264" t="s">
        <v>353</v>
      </c>
      <c r="D9" s="264" t="s">
        <v>354</v>
      </c>
      <c r="E9" s="264" t="s">
        <v>355</v>
      </c>
      <c r="F9" s="264" t="s">
        <v>343</v>
      </c>
      <c r="G9" s="264" t="s">
        <v>356</v>
      </c>
      <c r="H9" s="264" t="s">
        <v>357</v>
      </c>
      <c r="I9" s="264" t="s">
        <v>358</v>
      </c>
      <c r="J9" s="264" t="s">
        <v>359</v>
      </c>
    </row>
    <row r="10" ht="23" customHeight="1" spans="1:10">
      <c r="A10" s="262"/>
      <c r="B10" s="262"/>
      <c r="C10" s="264" t="s">
        <v>353</v>
      </c>
      <c r="D10" s="264" t="s">
        <v>360</v>
      </c>
      <c r="E10" s="264" t="s">
        <v>361</v>
      </c>
      <c r="F10" s="264" t="s">
        <v>343</v>
      </c>
      <c r="G10" s="264" t="s">
        <v>350</v>
      </c>
      <c r="H10" s="264" t="s">
        <v>351</v>
      </c>
      <c r="I10" s="264" t="s">
        <v>346</v>
      </c>
      <c r="J10" s="264" t="s">
        <v>362</v>
      </c>
    </row>
    <row r="11" ht="23" customHeight="1" spans="1:10">
      <c r="A11" s="262"/>
      <c r="B11" s="262"/>
      <c r="C11" s="264" t="s">
        <v>363</v>
      </c>
      <c r="D11" s="264" t="s">
        <v>364</v>
      </c>
      <c r="E11" s="264" t="s">
        <v>365</v>
      </c>
      <c r="F11" s="264" t="s">
        <v>366</v>
      </c>
      <c r="G11" s="264" t="s">
        <v>367</v>
      </c>
      <c r="H11" s="264" t="s">
        <v>351</v>
      </c>
      <c r="I11" s="264" t="s">
        <v>346</v>
      </c>
      <c r="J11" s="264" t="s">
        <v>368</v>
      </c>
    </row>
    <row r="12" ht="23" customHeight="1" spans="1:10">
      <c r="A12" s="262"/>
      <c r="B12" s="262"/>
      <c r="C12" s="264" t="s">
        <v>363</v>
      </c>
      <c r="D12" s="264" t="s">
        <v>364</v>
      </c>
      <c r="E12" s="264" t="s">
        <v>369</v>
      </c>
      <c r="F12" s="264" t="s">
        <v>366</v>
      </c>
      <c r="G12" s="264" t="s">
        <v>367</v>
      </c>
      <c r="H12" s="264" t="s">
        <v>351</v>
      </c>
      <c r="I12" s="264" t="s">
        <v>346</v>
      </c>
      <c r="J12" s="264" t="s">
        <v>370</v>
      </c>
    </row>
    <row r="13" ht="23" customHeight="1" spans="1:10">
      <c r="A13" s="265" t="s">
        <v>273</v>
      </c>
      <c r="B13" s="265" t="s">
        <v>371</v>
      </c>
      <c r="C13" s="266" t="s">
        <v>340</v>
      </c>
      <c r="D13" s="266" t="s">
        <v>341</v>
      </c>
      <c r="E13" s="266" t="s">
        <v>372</v>
      </c>
      <c r="F13" s="266" t="s">
        <v>343</v>
      </c>
      <c r="G13" s="266" t="s">
        <v>344</v>
      </c>
      <c r="H13" s="266" t="s">
        <v>345</v>
      </c>
      <c r="I13" s="266" t="s">
        <v>346</v>
      </c>
      <c r="J13" s="266" t="s">
        <v>373</v>
      </c>
    </row>
    <row r="14" ht="23" customHeight="1" spans="1:10">
      <c r="A14" s="265"/>
      <c r="B14" s="265"/>
      <c r="C14" s="266" t="s">
        <v>340</v>
      </c>
      <c r="D14" s="266" t="s">
        <v>374</v>
      </c>
      <c r="E14" s="266" t="s">
        <v>375</v>
      </c>
      <c r="F14" s="266" t="s">
        <v>343</v>
      </c>
      <c r="G14" s="266" t="s">
        <v>376</v>
      </c>
      <c r="H14" s="266" t="s">
        <v>377</v>
      </c>
      <c r="I14" s="266" t="s">
        <v>346</v>
      </c>
      <c r="J14" s="266" t="s">
        <v>378</v>
      </c>
    </row>
    <row r="15" ht="23" customHeight="1" spans="1:10">
      <c r="A15" s="265"/>
      <c r="B15" s="265"/>
      <c r="C15" s="266" t="s">
        <v>340</v>
      </c>
      <c r="D15" s="266" t="s">
        <v>348</v>
      </c>
      <c r="E15" s="266" t="s">
        <v>349</v>
      </c>
      <c r="F15" s="266" t="s">
        <v>343</v>
      </c>
      <c r="G15" s="266" t="s">
        <v>350</v>
      </c>
      <c r="H15" s="266" t="s">
        <v>351</v>
      </c>
      <c r="I15" s="266" t="s">
        <v>346</v>
      </c>
      <c r="J15" s="266" t="s">
        <v>379</v>
      </c>
    </row>
    <row r="16" ht="23" customHeight="1" spans="1:10">
      <c r="A16" s="265"/>
      <c r="B16" s="265"/>
      <c r="C16" s="266" t="s">
        <v>353</v>
      </c>
      <c r="D16" s="266" t="s">
        <v>354</v>
      </c>
      <c r="E16" s="266" t="s">
        <v>380</v>
      </c>
      <c r="F16" s="266" t="s">
        <v>343</v>
      </c>
      <c r="G16" s="266" t="s">
        <v>381</v>
      </c>
      <c r="H16" s="266" t="s">
        <v>357</v>
      </c>
      <c r="I16" s="266" t="s">
        <v>358</v>
      </c>
      <c r="J16" s="266" t="s">
        <v>382</v>
      </c>
    </row>
    <row r="17" ht="23" customHeight="1" spans="1:10">
      <c r="A17" s="267"/>
      <c r="B17" s="267"/>
      <c r="C17" s="267" t="s">
        <v>363</v>
      </c>
      <c r="D17" s="267" t="s">
        <v>364</v>
      </c>
      <c r="E17" s="267" t="s">
        <v>383</v>
      </c>
      <c r="F17" s="267" t="s">
        <v>366</v>
      </c>
      <c r="G17" s="267" t="s">
        <v>367</v>
      </c>
      <c r="H17" s="267" t="s">
        <v>351</v>
      </c>
      <c r="I17" s="267" t="s">
        <v>346</v>
      </c>
      <c r="J17" s="267" t="s">
        <v>384</v>
      </c>
    </row>
    <row r="18" ht="23" customHeight="1" spans="1:10">
      <c r="A18" s="268" t="s">
        <v>276</v>
      </c>
      <c r="B18" s="268" t="s">
        <v>385</v>
      </c>
      <c r="C18" s="269" t="s">
        <v>340</v>
      </c>
      <c r="D18" s="269" t="s">
        <v>341</v>
      </c>
      <c r="E18" s="269" t="s">
        <v>386</v>
      </c>
      <c r="F18" s="270" t="s">
        <v>343</v>
      </c>
      <c r="G18" s="269" t="s">
        <v>387</v>
      </c>
      <c r="H18" s="271" t="s">
        <v>345</v>
      </c>
      <c r="I18" s="271" t="s">
        <v>346</v>
      </c>
      <c r="J18" s="269" t="s">
        <v>388</v>
      </c>
    </row>
    <row r="19" ht="23" customHeight="1" spans="1:10">
      <c r="A19" s="272"/>
      <c r="B19" s="272"/>
      <c r="C19" s="269" t="s">
        <v>340</v>
      </c>
      <c r="D19" s="269" t="s">
        <v>374</v>
      </c>
      <c r="E19" s="269" t="s">
        <v>389</v>
      </c>
      <c r="F19" s="270" t="s">
        <v>343</v>
      </c>
      <c r="G19" s="269" t="s">
        <v>350</v>
      </c>
      <c r="H19" s="271" t="s">
        <v>351</v>
      </c>
      <c r="I19" s="271" t="s">
        <v>346</v>
      </c>
      <c r="J19" s="269" t="s">
        <v>390</v>
      </c>
    </row>
    <row r="20" ht="23" customHeight="1" spans="1:10">
      <c r="A20" s="272"/>
      <c r="B20" s="272"/>
      <c r="C20" s="269" t="s">
        <v>340</v>
      </c>
      <c r="D20" s="269" t="s">
        <v>348</v>
      </c>
      <c r="E20" s="269" t="s">
        <v>349</v>
      </c>
      <c r="F20" s="270" t="s">
        <v>343</v>
      </c>
      <c r="G20" s="269" t="s">
        <v>350</v>
      </c>
      <c r="H20" s="271" t="s">
        <v>351</v>
      </c>
      <c r="I20" s="271" t="s">
        <v>346</v>
      </c>
      <c r="J20" s="269" t="s">
        <v>391</v>
      </c>
    </row>
    <row r="21" ht="23" customHeight="1" spans="1:10">
      <c r="A21" s="272"/>
      <c r="B21" s="272"/>
      <c r="C21" s="269" t="s">
        <v>353</v>
      </c>
      <c r="D21" s="269" t="s">
        <v>354</v>
      </c>
      <c r="E21" s="269" t="s">
        <v>392</v>
      </c>
      <c r="F21" s="270" t="s">
        <v>343</v>
      </c>
      <c r="G21" s="269" t="s">
        <v>381</v>
      </c>
      <c r="H21" s="271" t="s">
        <v>357</v>
      </c>
      <c r="I21" s="271" t="s">
        <v>358</v>
      </c>
      <c r="J21" s="269" t="s">
        <v>393</v>
      </c>
    </row>
    <row r="22" ht="23" customHeight="1" spans="1:10">
      <c r="A22" s="272"/>
      <c r="B22" s="272"/>
      <c r="C22" s="269" t="s">
        <v>353</v>
      </c>
      <c r="D22" s="269" t="s">
        <v>360</v>
      </c>
      <c r="E22" s="269" t="s">
        <v>394</v>
      </c>
      <c r="F22" s="270" t="s">
        <v>343</v>
      </c>
      <c r="G22" s="269" t="s">
        <v>395</v>
      </c>
      <c r="H22" s="271" t="s">
        <v>357</v>
      </c>
      <c r="I22" s="271" t="s">
        <v>358</v>
      </c>
      <c r="J22" s="269" t="s">
        <v>396</v>
      </c>
    </row>
    <row r="23" ht="23" customHeight="1" spans="1:10">
      <c r="A23" s="273"/>
      <c r="B23" s="273"/>
      <c r="C23" s="269" t="s">
        <v>363</v>
      </c>
      <c r="D23" s="269" t="s">
        <v>364</v>
      </c>
      <c r="E23" s="269" t="s">
        <v>397</v>
      </c>
      <c r="F23" s="270" t="s">
        <v>366</v>
      </c>
      <c r="G23" s="269" t="s">
        <v>367</v>
      </c>
      <c r="H23" s="271" t="s">
        <v>351</v>
      </c>
      <c r="I23" s="271" t="s">
        <v>346</v>
      </c>
      <c r="J23" s="269" t="s">
        <v>398</v>
      </c>
    </row>
    <row r="24" ht="23" customHeight="1" spans="1:10">
      <c r="A24" s="268" t="s">
        <v>306</v>
      </c>
      <c r="B24" s="268" t="s">
        <v>399</v>
      </c>
      <c r="C24" s="269" t="s">
        <v>340</v>
      </c>
      <c r="D24" s="269" t="s">
        <v>341</v>
      </c>
      <c r="E24" s="269" t="s">
        <v>400</v>
      </c>
      <c r="F24" s="270" t="s">
        <v>343</v>
      </c>
      <c r="G24" s="269" t="s">
        <v>401</v>
      </c>
      <c r="H24" s="271" t="s">
        <v>345</v>
      </c>
      <c r="I24" s="271" t="s">
        <v>346</v>
      </c>
      <c r="J24" s="269" t="s">
        <v>402</v>
      </c>
    </row>
    <row r="25" ht="23" customHeight="1" spans="1:10">
      <c r="A25" s="272"/>
      <c r="B25" s="272"/>
      <c r="C25" s="269" t="s">
        <v>340</v>
      </c>
      <c r="D25" s="269" t="s">
        <v>374</v>
      </c>
      <c r="E25" s="269" t="s">
        <v>375</v>
      </c>
      <c r="F25" s="270" t="s">
        <v>343</v>
      </c>
      <c r="G25" s="269" t="s">
        <v>376</v>
      </c>
      <c r="H25" s="271" t="s">
        <v>377</v>
      </c>
      <c r="I25" s="271" t="s">
        <v>346</v>
      </c>
      <c r="J25" s="269" t="s">
        <v>378</v>
      </c>
    </row>
    <row r="26" ht="23" customHeight="1" spans="1:10">
      <c r="A26" s="272"/>
      <c r="B26" s="272"/>
      <c r="C26" s="269" t="s">
        <v>340</v>
      </c>
      <c r="D26" s="269" t="s">
        <v>348</v>
      </c>
      <c r="E26" s="269" t="s">
        <v>349</v>
      </c>
      <c r="F26" s="270" t="s">
        <v>343</v>
      </c>
      <c r="G26" s="269" t="s">
        <v>350</v>
      </c>
      <c r="H26" s="271" t="s">
        <v>351</v>
      </c>
      <c r="I26" s="271" t="s">
        <v>346</v>
      </c>
      <c r="J26" s="269" t="s">
        <v>403</v>
      </c>
    </row>
    <row r="27" ht="23" customHeight="1" spans="1:10">
      <c r="A27" s="272"/>
      <c r="B27" s="272"/>
      <c r="C27" s="269" t="s">
        <v>353</v>
      </c>
      <c r="D27" s="269" t="s">
        <v>354</v>
      </c>
      <c r="E27" s="269" t="s">
        <v>380</v>
      </c>
      <c r="F27" s="270" t="s">
        <v>343</v>
      </c>
      <c r="G27" s="269" t="s">
        <v>381</v>
      </c>
      <c r="H27" s="271" t="s">
        <v>357</v>
      </c>
      <c r="I27" s="271" t="s">
        <v>358</v>
      </c>
      <c r="J27" s="269" t="s">
        <v>382</v>
      </c>
    </row>
    <row r="28" ht="23" customHeight="1" spans="1:10">
      <c r="A28" s="273"/>
      <c r="B28" s="273"/>
      <c r="C28" s="269" t="s">
        <v>363</v>
      </c>
      <c r="D28" s="269" t="s">
        <v>364</v>
      </c>
      <c r="E28" s="269" t="s">
        <v>404</v>
      </c>
      <c r="F28" s="270" t="s">
        <v>366</v>
      </c>
      <c r="G28" s="269" t="s">
        <v>367</v>
      </c>
      <c r="H28" s="271" t="s">
        <v>351</v>
      </c>
      <c r="I28" s="271" t="s">
        <v>346</v>
      </c>
      <c r="J28" s="269" t="s">
        <v>405</v>
      </c>
    </row>
    <row r="29" ht="23" customHeight="1" spans="1:10">
      <c r="A29" s="268" t="s">
        <v>312</v>
      </c>
      <c r="B29" s="268" t="s">
        <v>406</v>
      </c>
      <c r="C29" s="269" t="s">
        <v>340</v>
      </c>
      <c r="D29" s="269" t="s">
        <v>341</v>
      </c>
      <c r="E29" s="269" t="s">
        <v>407</v>
      </c>
      <c r="F29" s="270" t="s">
        <v>343</v>
      </c>
      <c r="G29" s="269" t="s">
        <v>350</v>
      </c>
      <c r="H29" s="271" t="s">
        <v>351</v>
      </c>
      <c r="I29" s="271" t="s">
        <v>346</v>
      </c>
      <c r="J29" s="269" t="s">
        <v>408</v>
      </c>
    </row>
    <row r="30" ht="23" customHeight="1" spans="1:10">
      <c r="A30" s="272"/>
      <c r="B30" s="272"/>
      <c r="C30" s="269" t="s">
        <v>340</v>
      </c>
      <c r="D30" s="269" t="s">
        <v>374</v>
      </c>
      <c r="E30" s="269" t="s">
        <v>409</v>
      </c>
      <c r="F30" s="270" t="s">
        <v>343</v>
      </c>
      <c r="G30" s="269" t="s">
        <v>350</v>
      </c>
      <c r="H30" s="271" t="s">
        <v>351</v>
      </c>
      <c r="I30" s="271" t="s">
        <v>346</v>
      </c>
      <c r="J30" s="269" t="s">
        <v>410</v>
      </c>
    </row>
    <row r="31" ht="23" customHeight="1" spans="1:10">
      <c r="A31" s="272"/>
      <c r="B31" s="272"/>
      <c r="C31" s="269" t="s">
        <v>340</v>
      </c>
      <c r="D31" s="269" t="s">
        <v>348</v>
      </c>
      <c r="E31" s="269" t="s">
        <v>349</v>
      </c>
      <c r="F31" s="270" t="s">
        <v>343</v>
      </c>
      <c r="G31" s="269" t="s">
        <v>350</v>
      </c>
      <c r="H31" s="271" t="s">
        <v>351</v>
      </c>
      <c r="I31" s="271" t="s">
        <v>346</v>
      </c>
      <c r="J31" s="269" t="s">
        <v>352</v>
      </c>
    </row>
    <row r="32" ht="23" customHeight="1" spans="1:10">
      <c r="A32" s="272"/>
      <c r="B32" s="272"/>
      <c r="C32" s="269" t="s">
        <v>353</v>
      </c>
      <c r="D32" s="269" t="s">
        <v>354</v>
      </c>
      <c r="E32" s="269" t="s">
        <v>411</v>
      </c>
      <c r="F32" s="270" t="s">
        <v>343</v>
      </c>
      <c r="G32" s="269" t="s">
        <v>350</v>
      </c>
      <c r="H32" s="271" t="s">
        <v>351</v>
      </c>
      <c r="I32" s="271" t="s">
        <v>346</v>
      </c>
      <c r="J32" s="269" t="s">
        <v>412</v>
      </c>
    </row>
    <row r="33" ht="23" customHeight="1" spans="1:10">
      <c r="A33" s="273"/>
      <c r="B33" s="273"/>
      <c r="C33" s="269" t="s">
        <v>363</v>
      </c>
      <c r="D33" s="269" t="s">
        <v>364</v>
      </c>
      <c r="E33" s="269" t="s">
        <v>413</v>
      </c>
      <c r="F33" s="270" t="s">
        <v>366</v>
      </c>
      <c r="G33" s="269" t="s">
        <v>367</v>
      </c>
      <c r="H33" s="271" t="s">
        <v>351</v>
      </c>
      <c r="I33" s="271" t="s">
        <v>346</v>
      </c>
      <c r="J33" s="269" t="s">
        <v>414</v>
      </c>
    </row>
    <row r="34" ht="23" customHeight="1" spans="1:10">
      <c r="A34" s="268" t="s">
        <v>282</v>
      </c>
      <c r="B34" s="268" t="s">
        <v>371</v>
      </c>
      <c r="C34" s="269" t="s">
        <v>340</v>
      </c>
      <c r="D34" s="269" t="s">
        <v>341</v>
      </c>
      <c r="E34" s="269" t="s">
        <v>372</v>
      </c>
      <c r="F34" s="270" t="s">
        <v>343</v>
      </c>
      <c r="G34" s="269" t="s">
        <v>344</v>
      </c>
      <c r="H34" s="271" t="s">
        <v>345</v>
      </c>
      <c r="I34" s="271" t="s">
        <v>346</v>
      </c>
      <c r="J34" s="269" t="s">
        <v>373</v>
      </c>
    </row>
    <row r="35" ht="23" customHeight="1" spans="1:10">
      <c r="A35" s="272"/>
      <c r="B35" s="272"/>
      <c r="C35" s="269" t="s">
        <v>340</v>
      </c>
      <c r="D35" s="269" t="s">
        <v>374</v>
      </c>
      <c r="E35" s="269" t="s">
        <v>375</v>
      </c>
      <c r="F35" s="270" t="s">
        <v>343</v>
      </c>
      <c r="G35" s="269" t="s">
        <v>376</v>
      </c>
      <c r="H35" s="271" t="s">
        <v>377</v>
      </c>
      <c r="I35" s="271" t="s">
        <v>346</v>
      </c>
      <c r="J35" s="269" t="s">
        <v>378</v>
      </c>
    </row>
    <row r="36" ht="23" customHeight="1" spans="1:10">
      <c r="A36" s="272"/>
      <c r="B36" s="272"/>
      <c r="C36" s="269" t="s">
        <v>340</v>
      </c>
      <c r="D36" s="269" t="s">
        <v>348</v>
      </c>
      <c r="E36" s="269" t="s">
        <v>349</v>
      </c>
      <c r="F36" s="270" t="s">
        <v>343</v>
      </c>
      <c r="G36" s="269" t="s">
        <v>350</v>
      </c>
      <c r="H36" s="271" t="s">
        <v>351</v>
      </c>
      <c r="I36" s="271" t="s">
        <v>346</v>
      </c>
      <c r="J36" s="269" t="s">
        <v>379</v>
      </c>
    </row>
    <row r="37" ht="23" customHeight="1" spans="1:10">
      <c r="A37" s="272"/>
      <c r="B37" s="272"/>
      <c r="C37" s="269" t="s">
        <v>353</v>
      </c>
      <c r="D37" s="269" t="s">
        <v>354</v>
      </c>
      <c r="E37" s="269" t="s">
        <v>380</v>
      </c>
      <c r="F37" s="270" t="s">
        <v>343</v>
      </c>
      <c r="G37" s="269" t="s">
        <v>381</v>
      </c>
      <c r="H37" s="271" t="s">
        <v>357</v>
      </c>
      <c r="I37" s="271" t="s">
        <v>358</v>
      </c>
      <c r="J37" s="269" t="s">
        <v>382</v>
      </c>
    </row>
    <row r="38" ht="23" customHeight="1" spans="1:10">
      <c r="A38" s="273"/>
      <c r="B38" s="273"/>
      <c r="C38" s="269" t="s">
        <v>363</v>
      </c>
      <c r="D38" s="269" t="s">
        <v>364</v>
      </c>
      <c r="E38" s="269" t="s">
        <v>383</v>
      </c>
      <c r="F38" s="270" t="s">
        <v>366</v>
      </c>
      <c r="G38" s="269" t="s">
        <v>367</v>
      </c>
      <c r="H38" s="271" t="s">
        <v>351</v>
      </c>
      <c r="I38" s="271" t="s">
        <v>346</v>
      </c>
      <c r="J38" s="269" t="s">
        <v>384</v>
      </c>
    </row>
    <row r="39" ht="23" customHeight="1" spans="1:10">
      <c r="A39" s="268" t="s">
        <v>284</v>
      </c>
      <c r="B39" s="268" t="s">
        <v>415</v>
      </c>
      <c r="C39" s="269" t="s">
        <v>340</v>
      </c>
      <c r="D39" s="269" t="s">
        <v>341</v>
      </c>
      <c r="E39" s="269" t="s">
        <v>416</v>
      </c>
      <c r="F39" s="270" t="s">
        <v>343</v>
      </c>
      <c r="G39" s="269" t="s">
        <v>417</v>
      </c>
      <c r="H39" s="271" t="s">
        <v>345</v>
      </c>
      <c r="I39" s="271" t="s">
        <v>346</v>
      </c>
      <c r="J39" s="269" t="s">
        <v>418</v>
      </c>
    </row>
    <row r="40" ht="23" customHeight="1" spans="1:10">
      <c r="A40" s="272"/>
      <c r="B40" s="272"/>
      <c r="C40" s="269" t="s">
        <v>340</v>
      </c>
      <c r="D40" s="269" t="s">
        <v>348</v>
      </c>
      <c r="E40" s="269" t="s">
        <v>349</v>
      </c>
      <c r="F40" s="270" t="s">
        <v>343</v>
      </c>
      <c r="G40" s="269" t="s">
        <v>350</v>
      </c>
      <c r="H40" s="271" t="s">
        <v>351</v>
      </c>
      <c r="I40" s="271" t="s">
        <v>346</v>
      </c>
      <c r="J40" s="269" t="s">
        <v>419</v>
      </c>
    </row>
    <row r="41" ht="23" customHeight="1" spans="1:10">
      <c r="A41" s="272"/>
      <c r="B41" s="272"/>
      <c r="C41" s="269" t="s">
        <v>353</v>
      </c>
      <c r="D41" s="269" t="s">
        <v>360</v>
      </c>
      <c r="E41" s="269" t="s">
        <v>420</v>
      </c>
      <c r="F41" s="270" t="s">
        <v>366</v>
      </c>
      <c r="G41" s="269" t="s">
        <v>367</v>
      </c>
      <c r="H41" s="271" t="s">
        <v>351</v>
      </c>
      <c r="I41" s="271" t="s">
        <v>346</v>
      </c>
      <c r="J41" s="269" t="s">
        <v>421</v>
      </c>
    </row>
    <row r="42" ht="23" customHeight="1" spans="1:10">
      <c r="A42" s="272"/>
      <c r="B42" s="272"/>
      <c r="C42" s="269" t="s">
        <v>363</v>
      </c>
      <c r="D42" s="269" t="s">
        <v>364</v>
      </c>
      <c r="E42" s="269" t="s">
        <v>422</v>
      </c>
      <c r="F42" s="270" t="s">
        <v>366</v>
      </c>
      <c r="G42" s="269" t="s">
        <v>367</v>
      </c>
      <c r="H42" s="271" t="s">
        <v>351</v>
      </c>
      <c r="I42" s="271" t="s">
        <v>346</v>
      </c>
      <c r="J42" s="269" t="s">
        <v>423</v>
      </c>
    </row>
    <row r="43" ht="23" customHeight="1" spans="1:10">
      <c r="A43" s="273"/>
      <c r="B43" s="273"/>
      <c r="C43" s="269" t="s">
        <v>424</v>
      </c>
      <c r="D43" s="269" t="s">
        <v>425</v>
      </c>
      <c r="E43" s="269" t="s">
        <v>426</v>
      </c>
      <c r="F43" s="270" t="s">
        <v>366</v>
      </c>
      <c r="G43" s="269" t="s">
        <v>427</v>
      </c>
      <c r="H43" s="271" t="s">
        <v>428</v>
      </c>
      <c r="I43" s="271" t="s">
        <v>346</v>
      </c>
      <c r="J43" s="269" t="s">
        <v>429</v>
      </c>
    </row>
    <row r="44" ht="23" customHeight="1" spans="1:10">
      <c r="A44" s="268" t="s">
        <v>286</v>
      </c>
      <c r="B44" s="268" t="s">
        <v>430</v>
      </c>
      <c r="C44" s="269" t="s">
        <v>340</v>
      </c>
      <c r="D44" s="269" t="s">
        <v>341</v>
      </c>
      <c r="E44" s="269" t="s">
        <v>431</v>
      </c>
      <c r="F44" s="270" t="s">
        <v>343</v>
      </c>
      <c r="G44" s="269" t="s">
        <v>432</v>
      </c>
      <c r="H44" s="271" t="s">
        <v>345</v>
      </c>
      <c r="I44" s="271" t="s">
        <v>346</v>
      </c>
      <c r="J44" s="269" t="s">
        <v>433</v>
      </c>
    </row>
    <row r="45" ht="23" customHeight="1" spans="1:10">
      <c r="A45" s="272"/>
      <c r="B45" s="272"/>
      <c r="C45" s="269" t="s">
        <v>340</v>
      </c>
      <c r="D45" s="269" t="s">
        <v>374</v>
      </c>
      <c r="E45" s="269" t="s">
        <v>434</v>
      </c>
      <c r="F45" s="270" t="s">
        <v>343</v>
      </c>
      <c r="G45" s="269" t="s">
        <v>350</v>
      </c>
      <c r="H45" s="271" t="s">
        <v>351</v>
      </c>
      <c r="I45" s="271" t="s">
        <v>346</v>
      </c>
      <c r="J45" s="269" t="s">
        <v>435</v>
      </c>
    </row>
    <row r="46" ht="23" customHeight="1" spans="1:10">
      <c r="A46" s="272"/>
      <c r="B46" s="272"/>
      <c r="C46" s="269" t="s">
        <v>340</v>
      </c>
      <c r="D46" s="269" t="s">
        <v>348</v>
      </c>
      <c r="E46" s="269" t="s">
        <v>436</v>
      </c>
      <c r="F46" s="270" t="s">
        <v>343</v>
      </c>
      <c r="G46" s="269" t="s">
        <v>350</v>
      </c>
      <c r="H46" s="271" t="s">
        <v>351</v>
      </c>
      <c r="I46" s="271" t="s">
        <v>346</v>
      </c>
      <c r="J46" s="269" t="s">
        <v>403</v>
      </c>
    </row>
    <row r="47" ht="23" customHeight="1" spans="1:10">
      <c r="A47" s="272"/>
      <c r="B47" s="272"/>
      <c r="C47" s="269" t="s">
        <v>353</v>
      </c>
      <c r="D47" s="269" t="s">
        <v>354</v>
      </c>
      <c r="E47" s="269" t="s">
        <v>437</v>
      </c>
      <c r="F47" s="270" t="s">
        <v>343</v>
      </c>
      <c r="G47" s="269" t="s">
        <v>438</v>
      </c>
      <c r="H47" s="271" t="s">
        <v>357</v>
      </c>
      <c r="I47" s="271" t="s">
        <v>358</v>
      </c>
      <c r="J47" s="269" t="s">
        <v>439</v>
      </c>
    </row>
    <row r="48" ht="23" customHeight="1" spans="1:10">
      <c r="A48" s="272"/>
      <c r="B48" s="272"/>
      <c r="C48" s="269" t="s">
        <v>363</v>
      </c>
      <c r="D48" s="269" t="s">
        <v>364</v>
      </c>
      <c r="E48" s="269" t="s">
        <v>440</v>
      </c>
      <c r="F48" s="270" t="s">
        <v>366</v>
      </c>
      <c r="G48" s="269" t="s">
        <v>367</v>
      </c>
      <c r="H48" s="271" t="s">
        <v>351</v>
      </c>
      <c r="I48" s="271" t="s">
        <v>346</v>
      </c>
      <c r="J48" s="269" t="s">
        <v>441</v>
      </c>
    </row>
    <row r="49" ht="23" customHeight="1" spans="1:10">
      <c r="A49" s="272"/>
      <c r="B49" s="272"/>
      <c r="C49" s="269" t="s">
        <v>363</v>
      </c>
      <c r="D49" s="269" t="s">
        <v>364</v>
      </c>
      <c r="E49" s="269" t="s">
        <v>442</v>
      </c>
      <c r="F49" s="270" t="s">
        <v>366</v>
      </c>
      <c r="G49" s="269" t="s">
        <v>367</v>
      </c>
      <c r="H49" s="271" t="s">
        <v>351</v>
      </c>
      <c r="I49" s="271" t="s">
        <v>346</v>
      </c>
      <c r="J49" s="269" t="s">
        <v>443</v>
      </c>
    </row>
    <row r="50" ht="35" customHeight="1" spans="1:10">
      <c r="A50" s="273"/>
      <c r="B50" s="273"/>
      <c r="C50" s="269" t="s">
        <v>424</v>
      </c>
      <c r="D50" s="269" t="s">
        <v>425</v>
      </c>
      <c r="E50" s="269" t="s">
        <v>426</v>
      </c>
      <c r="F50" s="270" t="s">
        <v>343</v>
      </c>
      <c r="G50" s="269" t="s">
        <v>444</v>
      </c>
      <c r="H50" s="271" t="s">
        <v>445</v>
      </c>
      <c r="I50" s="271" t="s">
        <v>346</v>
      </c>
      <c r="J50" s="269" t="s">
        <v>410</v>
      </c>
    </row>
    <row r="51" ht="23" customHeight="1" spans="1:10">
      <c r="A51" s="268" t="s">
        <v>324</v>
      </c>
      <c r="B51" s="268" t="s">
        <v>446</v>
      </c>
      <c r="C51" s="269" t="s">
        <v>340</v>
      </c>
      <c r="D51" s="269" t="s">
        <v>341</v>
      </c>
      <c r="E51" s="269" t="s">
        <v>447</v>
      </c>
      <c r="F51" s="270" t="s">
        <v>366</v>
      </c>
      <c r="G51" s="269" t="s">
        <v>448</v>
      </c>
      <c r="H51" s="271" t="s">
        <v>449</v>
      </c>
      <c r="I51" s="271" t="s">
        <v>346</v>
      </c>
      <c r="J51" s="269" t="s">
        <v>450</v>
      </c>
    </row>
    <row r="52" ht="23" customHeight="1" spans="1:10">
      <c r="A52" s="272"/>
      <c r="B52" s="272"/>
      <c r="C52" s="269" t="s">
        <v>340</v>
      </c>
      <c r="D52" s="269" t="s">
        <v>348</v>
      </c>
      <c r="E52" s="269" t="s">
        <v>349</v>
      </c>
      <c r="F52" s="270" t="s">
        <v>343</v>
      </c>
      <c r="G52" s="269" t="s">
        <v>350</v>
      </c>
      <c r="H52" s="271" t="s">
        <v>351</v>
      </c>
      <c r="I52" s="271" t="s">
        <v>346</v>
      </c>
      <c r="J52" s="269" t="s">
        <v>451</v>
      </c>
    </row>
    <row r="53" ht="23" customHeight="1" spans="1:10">
      <c r="A53" s="272"/>
      <c r="B53" s="272"/>
      <c r="C53" s="269" t="s">
        <v>353</v>
      </c>
      <c r="D53" s="269" t="s">
        <v>354</v>
      </c>
      <c r="E53" s="269" t="s">
        <v>452</v>
      </c>
      <c r="F53" s="270" t="s">
        <v>366</v>
      </c>
      <c r="G53" s="269" t="s">
        <v>367</v>
      </c>
      <c r="H53" s="271" t="s">
        <v>351</v>
      </c>
      <c r="I53" s="271" t="s">
        <v>346</v>
      </c>
      <c r="J53" s="269" t="s">
        <v>453</v>
      </c>
    </row>
    <row r="54" ht="23" customHeight="1" spans="1:10">
      <c r="A54" s="272"/>
      <c r="B54" s="272"/>
      <c r="C54" s="269" t="s">
        <v>353</v>
      </c>
      <c r="D54" s="269" t="s">
        <v>360</v>
      </c>
      <c r="E54" s="269" t="s">
        <v>454</v>
      </c>
      <c r="F54" s="270" t="s">
        <v>343</v>
      </c>
      <c r="G54" s="269" t="s">
        <v>455</v>
      </c>
      <c r="H54" s="271" t="s">
        <v>357</v>
      </c>
      <c r="I54" s="271" t="s">
        <v>358</v>
      </c>
      <c r="J54" s="269" t="s">
        <v>456</v>
      </c>
    </row>
    <row r="55" ht="23" customHeight="1" spans="1:10">
      <c r="A55" s="273"/>
      <c r="B55" s="273"/>
      <c r="C55" s="269" t="s">
        <v>363</v>
      </c>
      <c r="D55" s="269" t="s">
        <v>364</v>
      </c>
      <c r="E55" s="269" t="s">
        <v>364</v>
      </c>
      <c r="F55" s="270" t="s">
        <v>366</v>
      </c>
      <c r="G55" s="269" t="s">
        <v>367</v>
      </c>
      <c r="H55" s="271" t="s">
        <v>351</v>
      </c>
      <c r="I55" s="271" t="s">
        <v>346</v>
      </c>
      <c r="J55" s="269" t="s">
        <v>457</v>
      </c>
    </row>
    <row r="56" ht="23" customHeight="1" spans="1:10">
      <c r="A56" s="268" t="s">
        <v>304</v>
      </c>
      <c r="B56" s="268" t="s">
        <v>458</v>
      </c>
      <c r="C56" s="269" t="s">
        <v>340</v>
      </c>
      <c r="D56" s="269" t="s">
        <v>341</v>
      </c>
      <c r="E56" s="269" t="s">
        <v>459</v>
      </c>
      <c r="F56" s="270" t="s">
        <v>343</v>
      </c>
      <c r="G56" s="269" t="s">
        <v>387</v>
      </c>
      <c r="H56" s="271" t="s">
        <v>460</v>
      </c>
      <c r="I56" s="271" t="s">
        <v>346</v>
      </c>
      <c r="J56" s="269" t="s">
        <v>461</v>
      </c>
    </row>
    <row r="57" ht="23" customHeight="1" spans="1:10">
      <c r="A57" s="272"/>
      <c r="B57" s="272"/>
      <c r="C57" s="269" t="s">
        <v>340</v>
      </c>
      <c r="D57" s="269" t="s">
        <v>374</v>
      </c>
      <c r="E57" s="269" t="s">
        <v>462</v>
      </c>
      <c r="F57" s="270" t="s">
        <v>343</v>
      </c>
      <c r="G57" s="269" t="s">
        <v>350</v>
      </c>
      <c r="H57" s="271" t="s">
        <v>351</v>
      </c>
      <c r="I57" s="271" t="s">
        <v>346</v>
      </c>
      <c r="J57" s="269" t="s">
        <v>463</v>
      </c>
    </row>
    <row r="58" ht="23" customHeight="1" spans="1:10">
      <c r="A58" s="272"/>
      <c r="B58" s="272"/>
      <c r="C58" s="269" t="s">
        <v>340</v>
      </c>
      <c r="D58" s="269" t="s">
        <v>348</v>
      </c>
      <c r="E58" s="269" t="s">
        <v>349</v>
      </c>
      <c r="F58" s="270" t="s">
        <v>343</v>
      </c>
      <c r="G58" s="269" t="s">
        <v>350</v>
      </c>
      <c r="H58" s="271" t="s">
        <v>351</v>
      </c>
      <c r="I58" s="271" t="s">
        <v>346</v>
      </c>
      <c r="J58" s="269" t="s">
        <v>352</v>
      </c>
    </row>
    <row r="59" ht="23" customHeight="1" spans="1:10">
      <c r="A59" s="272"/>
      <c r="B59" s="272"/>
      <c r="C59" s="269" t="s">
        <v>353</v>
      </c>
      <c r="D59" s="269" t="s">
        <v>354</v>
      </c>
      <c r="E59" s="269" t="s">
        <v>392</v>
      </c>
      <c r="F59" s="270" t="s">
        <v>343</v>
      </c>
      <c r="G59" s="269" t="s">
        <v>381</v>
      </c>
      <c r="H59" s="271" t="s">
        <v>357</v>
      </c>
      <c r="I59" s="271" t="s">
        <v>358</v>
      </c>
      <c r="J59" s="269" t="s">
        <v>393</v>
      </c>
    </row>
    <row r="60" ht="23" customHeight="1" spans="1:10">
      <c r="A60" s="273"/>
      <c r="B60" s="273"/>
      <c r="C60" s="269" t="s">
        <v>363</v>
      </c>
      <c r="D60" s="269" t="s">
        <v>364</v>
      </c>
      <c r="E60" s="269" t="s">
        <v>464</v>
      </c>
      <c r="F60" s="270" t="s">
        <v>366</v>
      </c>
      <c r="G60" s="269" t="s">
        <v>367</v>
      </c>
      <c r="H60" s="271" t="s">
        <v>351</v>
      </c>
      <c r="I60" s="271" t="s">
        <v>346</v>
      </c>
      <c r="J60" s="269" t="s">
        <v>465</v>
      </c>
    </row>
    <row r="61" ht="23" customHeight="1" spans="1:10">
      <c r="A61" s="268" t="s">
        <v>322</v>
      </c>
      <c r="B61" s="268" t="s">
        <v>466</v>
      </c>
      <c r="C61" s="269" t="s">
        <v>340</v>
      </c>
      <c r="D61" s="269" t="s">
        <v>341</v>
      </c>
      <c r="E61" s="269" t="s">
        <v>467</v>
      </c>
      <c r="F61" s="270" t="s">
        <v>343</v>
      </c>
      <c r="G61" s="269" t="s">
        <v>344</v>
      </c>
      <c r="H61" s="271" t="s">
        <v>345</v>
      </c>
      <c r="I61" s="271" t="s">
        <v>346</v>
      </c>
      <c r="J61" s="269" t="s">
        <v>468</v>
      </c>
    </row>
    <row r="62" ht="23" customHeight="1" spans="1:10">
      <c r="A62" s="272"/>
      <c r="B62" s="272"/>
      <c r="C62" s="269" t="s">
        <v>340</v>
      </c>
      <c r="D62" s="269" t="s">
        <v>348</v>
      </c>
      <c r="E62" s="269" t="s">
        <v>349</v>
      </c>
      <c r="F62" s="270" t="s">
        <v>343</v>
      </c>
      <c r="G62" s="269" t="s">
        <v>350</v>
      </c>
      <c r="H62" s="271" t="s">
        <v>351</v>
      </c>
      <c r="I62" s="271" t="s">
        <v>346</v>
      </c>
      <c r="J62" s="269" t="s">
        <v>403</v>
      </c>
    </row>
    <row r="63" ht="23" customHeight="1" spans="1:10">
      <c r="A63" s="272"/>
      <c r="B63" s="272"/>
      <c r="C63" s="269" t="s">
        <v>353</v>
      </c>
      <c r="D63" s="269" t="s">
        <v>354</v>
      </c>
      <c r="E63" s="269" t="s">
        <v>469</v>
      </c>
      <c r="F63" s="270" t="s">
        <v>343</v>
      </c>
      <c r="G63" s="269" t="s">
        <v>470</v>
      </c>
      <c r="H63" s="271" t="s">
        <v>357</v>
      </c>
      <c r="I63" s="271" t="s">
        <v>358</v>
      </c>
      <c r="J63" s="269" t="s">
        <v>471</v>
      </c>
    </row>
    <row r="64" ht="23" customHeight="1" spans="1:10">
      <c r="A64" s="272"/>
      <c r="B64" s="272"/>
      <c r="C64" s="269" t="s">
        <v>363</v>
      </c>
      <c r="D64" s="269" t="s">
        <v>364</v>
      </c>
      <c r="E64" s="269" t="s">
        <v>365</v>
      </c>
      <c r="F64" s="270" t="s">
        <v>366</v>
      </c>
      <c r="G64" s="269" t="s">
        <v>367</v>
      </c>
      <c r="H64" s="271" t="s">
        <v>351</v>
      </c>
      <c r="I64" s="271" t="s">
        <v>346</v>
      </c>
      <c r="J64" s="269" t="s">
        <v>472</v>
      </c>
    </row>
    <row r="65" ht="23" customHeight="1" spans="1:10">
      <c r="A65" s="273"/>
      <c r="B65" s="273"/>
      <c r="C65" s="269" t="s">
        <v>424</v>
      </c>
      <c r="D65" s="269" t="s">
        <v>425</v>
      </c>
      <c r="E65" s="269" t="s">
        <v>426</v>
      </c>
      <c r="F65" s="270" t="s">
        <v>343</v>
      </c>
      <c r="G65" s="269" t="s">
        <v>473</v>
      </c>
      <c r="H65" s="271" t="s">
        <v>474</v>
      </c>
      <c r="I65" s="271" t="s">
        <v>346</v>
      </c>
      <c r="J65" s="269" t="s">
        <v>475</v>
      </c>
    </row>
    <row r="66" ht="23" customHeight="1" spans="1:10">
      <c r="A66" s="268" t="s">
        <v>310</v>
      </c>
      <c r="B66" s="268" t="s">
        <v>476</v>
      </c>
      <c r="C66" s="269" t="s">
        <v>340</v>
      </c>
      <c r="D66" s="269" t="s">
        <v>341</v>
      </c>
      <c r="E66" s="269" t="s">
        <v>477</v>
      </c>
      <c r="F66" s="270" t="s">
        <v>343</v>
      </c>
      <c r="G66" s="269" t="s">
        <v>473</v>
      </c>
      <c r="H66" s="271" t="s">
        <v>345</v>
      </c>
      <c r="I66" s="271" t="s">
        <v>346</v>
      </c>
      <c r="J66" s="269" t="s">
        <v>478</v>
      </c>
    </row>
    <row r="67" ht="23" customHeight="1" spans="1:10">
      <c r="A67" s="272"/>
      <c r="B67" s="272"/>
      <c r="C67" s="269" t="s">
        <v>340</v>
      </c>
      <c r="D67" s="269" t="s">
        <v>374</v>
      </c>
      <c r="E67" s="269" t="s">
        <v>479</v>
      </c>
      <c r="F67" s="270" t="s">
        <v>343</v>
      </c>
      <c r="G67" s="269" t="s">
        <v>350</v>
      </c>
      <c r="H67" s="271" t="s">
        <v>351</v>
      </c>
      <c r="I67" s="271" t="s">
        <v>346</v>
      </c>
      <c r="J67" s="269" t="s">
        <v>480</v>
      </c>
    </row>
    <row r="68" ht="23" customHeight="1" spans="1:10">
      <c r="A68" s="272"/>
      <c r="B68" s="272"/>
      <c r="C68" s="269" t="s">
        <v>340</v>
      </c>
      <c r="D68" s="269" t="s">
        <v>348</v>
      </c>
      <c r="E68" s="269" t="s">
        <v>349</v>
      </c>
      <c r="F68" s="270" t="s">
        <v>343</v>
      </c>
      <c r="G68" s="269" t="s">
        <v>350</v>
      </c>
      <c r="H68" s="271" t="s">
        <v>351</v>
      </c>
      <c r="I68" s="271" t="s">
        <v>346</v>
      </c>
      <c r="J68" s="269" t="s">
        <v>352</v>
      </c>
    </row>
    <row r="69" ht="23" customHeight="1" spans="1:10">
      <c r="A69" s="272"/>
      <c r="B69" s="272"/>
      <c r="C69" s="269" t="s">
        <v>353</v>
      </c>
      <c r="D69" s="269" t="s">
        <v>354</v>
      </c>
      <c r="E69" s="269" t="s">
        <v>481</v>
      </c>
      <c r="F69" s="270" t="s">
        <v>343</v>
      </c>
      <c r="G69" s="269" t="s">
        <v>482</v>
      </c>
      <c r="H69" s="271" t="s">
        <v>357</v>
      </c>
      <c r="I69" s="271" t="s">
        <v>358</v>
      </c>
      <c r="J69" s="269" t="s">
        <v>483</v>
      </c>
    </row>
    <row r="70" ht="23" customHeight="1" spans="1:10">
      <c r="A70" s="273"/>
      <c r="B70" s="273"/>
      <c r="C70" s="269" t="s">
        <v>363</v>
      </c>
      <c r="D70" s="269" t="s">
        <v>364</v>
      </c>
      <c r="E70" s="269" t="s">
        <v>484</v>
      </c>
      <c r="F70" s="270" t="s">
        <v>366</v>
      </c>
      <c r="G70" s="269" t="s">
        <v>367</v>
      </c>
      <c r="H70" s="271" t="s">
        <v>351</v>
      </c>
      <c r="I70" s="271" t="s">
        <v>346</v>
      </c>
      <c r="J70" s="269" t="s">
        <v>485</v>
      </c>
    </row>
    <row r="71" ht="23" customHeight="1" spans="1:10">
      <c r="A71" s="268" t="s">
        <v>316</v>
      </c>
      <c r="B71" s="268" t="s">
        <v>486</v>
      </c>
      <c r="C71" s="269" t="s">
        <v>340</v>
      </c>
      <c r="D71" s="269" t="s">
        <v>341</v>
      </c>
      <c r="E71" s="269" t="s">
        <v>487</v>
      </c>
      <c r="F71" s="270" t="s">
        <v>343</v>
      </c>
      <c r="G71" s="269" t="s">
        <v>387</v>
      </c>
      <c r="H71" s="271" t="s">
        <v>345</v>
      </c>
      <c r="I71" s="271" t="s">
        <v>346</v>
      </c>
      <c r="J71" s="269" t="s">
        <v>433</v>
      </c>
    </row>
    <row r="72" ht="23" customHeight="1" spans="1:10">
      <c r="A72" s="272"/>
      <c r="B72" s="272"/>
      <c r="C72" s="269" t="s">
        <v>340</v>
      </c>
      <c r="D72" s="269" t="s">
        <v>374</v>
      </c>
      <c r="E72" s="269" t="s">
        <v>488</v>
      </c>
      <c r="F72" s="270" t="s">
        <v>343</v>
      </c>
      <c r="G72" s="269" t="s">
        <v>350</v>
      </c>
      <c r="H72" s="271" t="s">
        <v>351</v>
      </c>
      <c r="I72" s="271" t="s">
        <v>346</v>
      </c>
      <c r="J72" s="269" t="s">
        <v>489</v>
      </c>
    </row>
    <row r="73" ht="23" customHeight="1" spans="1:10">
      <c r="A73" s="272"/>
      <c r="B73" s="272"/>
      <c r="C73" s="269" t="s">
        <v>340</v>
      </c>
      <c r="D73" s="269" t="s">
        <v>348</v>
      </c>
      <c r="E73" s="269" t="s">
        <v>490</v>
      </c>
      <c r="F73" s="270" t="s">
        <v>343</v>
      </c>
      <c r="G73" s="269" t="s">
        <v>350</v>
      </c>
      <c r="H73" s="271" t="s">
        <v>351</v>
      </c>
      <c r="I73" s="271" t="s">
        <v>346</v>
      </c>
      <c r="J73" s="269" t="s">
        <v>491</v>
      </c>
    </row>
    <row r="74" ht="23" customHeight="1" spans="1:10">
      <c r="A74" s="272"/>
      <c r="B74" s="272"/>
      <c r="C74" s="269" t="s">
        <v>353</v>
      </c>
      <c r="D74" s="269" t="s">
        <v>354</v>
      </c>
      <c r="E74" s="269" t="s">
        <v>437</v>
      </c>
      <c r="F74" s="270" t="s">
        <v>343</v>
      </c>
      <c r="G74" s="269" t="s">
        <v>438</v>
      </c>
      <c r="H74" s="271" t="s">
        <v>357</v>
      </c>
      <c r="I74" s="271" t="s">
        <v>358</v>
      </c>
      <c r="J74" s="269" t="s">
        <v>439</v>
      </c>
    </row>
    <row r="75" ht="23" customHeight="1" spans="1:10">
      <c r="A75" s="272"/>
      <c r="B75" s="272"/>
      <c r="C75" s="269" t="s">
        <v>363</v>
      </c>
      <c r="D75" s="269" t="s">
        <v>364</v>
      </c>
      <c r="E75" s="269" t="s">
        <v>440</v>
      </c>
      <c r="F75" s="270" t="s">
        <v>366</v>
      </c>
      <c r="G75" s="269" t="s">
        <v>367</v>
      </c>
      <c r="H75" s="271" t="s">
        <v>351</v>
      </c>
      <c r="I75" s="271" t="s">
        <v>346</v>
      </c>
      <c r="J75" s="269" t="s">
        <v>441</v>
      </c>
    </row>
    <row r="76" ht="23" customHeight="1" spans="1:10">
      <c r="A76" s="273"/>
      <c r="B76" s="273"/>
      <c r="C76" s="269" t="s">
        <v>363</v>
      </c>
      <c r="D76" s="269" t="s">
        <v>364</v>
      </c>
      <c r="E76" s="269" t="s">
        <v>442</v>
      </c>
      <c r="F76" s="270" t="s">
        <v>366</v>
      </c>
      <c r="G76" s="269" t="s">
        <v>367</v>
      </c>
      <c r="H76" s="271" t="s">
        <v>351</v>
      </c>
      <c r="I76" s="271" t="s">
        <v>346</v>
      </c>
      <c r="J76" s="269" t="s">
        <v>443</v>
      </c>
    </row>
    <row r="77" ht="23" customHeight="1" spans="1:10">
      <c r="A77" s="268" t="s">
        <v>318</v>
      </c>
      <c r="B77" s="268" t="s">
        <v>492</v>
      </c>
      <c r="C77" s="269" t="s">
        <v>340</v>
      </c>
      <c r="D77" s="269" t="s">
        <v>374</v>
      </c>
      <c r="E77" s="269" t="s">
        <v>493</v>
      </c>
      <c r="F77" s="270" t="s">
        <v>343</v>
      </c>
      <c r="G77" s="269" t="s">
        <v>494</v>
      </c>
      <c r="H77" s="271" t="s">
        <v>345</v>
      </c>
      <c r="I77" s="271" t="s">
        <v>346</v>
      </c>
      <c r="J77" s="269" t="s">
        <v>495</v>
      </c>
    </row>
    <row r="78" ht="23" customHeight="1" spans="1:10">
      <c r="A78" s="272"/>
      <c r="B78" s="272"/>
      <c r="C78" s="269" t="s">
        <v>340</v>
      </c>
      <c r="D78" s="269" t="s">
        <v>348</v>
      </c>
      <c r="E78" s="269" t="s">
        <v>349</v>
      </c>
      <c r="F78" s="270" t="s">
        <v>343</v>
      </c>
      <c r="G78" s="269" t="s">
        <v>350</v>
      </c>
      <c r="H78" s="271" t="s">
        <v>351</v>
      </c>
      <c r="I78" s="271" t="s">
        <v>346</v>
      </c>
      <c r="J78" s="269" t="s">
        <v>403</v>
      </c>
    </row>
    <row r="79" ht="23" customHeight="1" spans="1:10">
      <c r="A79" s="272"/>
      <c r="B79" s="272"/>
      <c r="C79" s="269" t="s">
        <v>353</v>
      </c>
      <c r="D79" s="269" t="s">
        <v>354</v>
      </c>
      <c r="E79" s="269" t="s">
        <v>437</v>
      </c>
      <c r="F79" s="270" t="s">
        <v>343</v>
      </c>
      <c r="G79" s="269" t="s">
        <v>438</v>
      </c>
      <c r="H79" s="271" t="s">
        <v>357</v>
      </c>
      <c r="I79" s="271" t="s">
        <v>358</v>
      </c>
      <c r="J79" s="269" t="s">
        <v>439</v>
      </c>
    </row>
    <row r="80" ht="23" customHeight="1" spans="1:10">
      <c r="A80" s="272"/>
      <c r="B80" s="272"/>
      <c r="C80" s="269" t="s">
        <v>363</v>
      </c>
      <c r="D80" s="269" t="s">
        <v>364</v>
      </c>
      <c r="E80" s="269" t="s">
        <v>440</v>
      </c>
      <c r="F80" s="270" t="s">
        <v>366</v>
      </c>
      <c r="G80" s="269" t="s">
        <v>367</v>
      </c>
      <c r="H80" s="271" t="s">
        <v>351</v>
      </c>
      <c r="I80" s="271" t="s">
        <v>346</v>
      </c>
      <c r="J80" s="269" t="s">
        <v>441</v>
      </c>
    </row>
    <row r="81" ht="23" customHeight="1" spans="1:10">
      <c r="A81" s="272"/>
      <c r="B81" s="272"/>
      <c r="C81" s="269" t="s">
        <v>363</v>
      </c>
      <c r="D81" s="269" t="s">
        <v>364</v>
      </c>
      <c r="E81" s="269" t="s">
        <v>442</v>
      </c>
      <c r="F81" s="270" t="s">
        <v>366</v>
      </c>
      <c r="G81" s="269" t="s">
        <v>367</v>
      </c>
      <c r="H81" s="271" t="s">
        <v>351</v>
      </c>
      <c r="I81" s="271" t="s">
        <v>346</v>
      </c>
      <c r="J81" s="269" t="s">
        <v>443</v>
      </c>
    </row>
    <row r="82" ht="23" customHeight="1" spans="1:10">
      <c r="A82" s="273"/>
      <c r="B82" s="273"/>
      <c r="C82" s="269" t="s">
        <v>424</v>
      </c>
      <c r="D82" s="269" t="s">
        <v>425</v>
      </c>
      <c r="E82" s="269" t="s">
        <v>426</v>
      </c>
      <c r="F82" s="270" t="s">
        <v>343</v>
      </c>
      <c r="G82" s="269" t="s">
        <v>496</v>
      </c>
      <c r="H82" s="271" t="s">
        <v>445</v>
      </c>
      <c r="I82" s="271" t="s">
        <v>346</v>
      </c>
      <c r="J82" s="269" t="s">
        <v>410</v>
      </c>
    </row>
    <row r="83" ht="23" customHeight="1" spans="1:10">
      <c r="A83" s="268" t="s">
        <v>326</v>
      </c>
      <c r="B83" s="268" t="s">
        <v>497</v>
      </c>
      <c r="C83" s="269" t="s">
        <v>340</v>
      </c>
      <c r="D83" s="269" t="s">
        <v>374</v>
      </c>
      <c r="E83" s="269" t="s">
        <v>498</v>
      </c>
      <c r="F83" s="270" t="s">
        <v>343</v>
      </c>
      <c r="G83" s="269" t="s">
        <v>350</v>
      </c>
      <c r="H83" s="271" t="s">
        <v>351</v>
      </c>
      <c r="I83" s="271" t="s">
        <v>346</v>
      </c>
      <c r="J83" s="269" t="s">
        <v>499</v>
      </c>
    </row>
    <row r="84" ht="23" customHeight="1" spans="1:10">
      <c r="A84" s="272"/>
      <c r="B84" s="272"/>
      <c r="C84" s="269" t="s">
        <v>340</v>
      </c>
      <c r="D84" s="269" t="s">
        <v>348</v>
      </c>
      <c r="E84" s="269" t="s">
        <v>349</v>
      </c>
      <c r="F84" s="270" t="s">
        <v>343</v>
      </c>
      <c r="G84" s="269" t="s">
        <v>350</v>
      </c>
      <c r="H84" s="271" t="s">
        <v>351</v>
      </c>
      <c r="I84" s="271" t="s">
        <v>346</v>
      </c>
      <c r="J84" s="269" t="s">
        <v>352</v>
      </c>
    </row>
    <row r="85" ht="23" customHeight="1" spans="1:10">
      <c r="A85" s="272"/>
      <c r="B85" s="272"/>
      <c r="C85" s="269" t="s">
        <v>353</v>
      </c>
      <c r="D85" s="269" t="s">
        <v>354</v>
      </c>
      <c r="E85" s="269" t="s">
        <v>452</v>
      </c>
      <c r="F85" s="270" t="s">
        <v>343</v>
      </c>
      <c r="G85" s="269" t="s">
        <v>350</v>
      </c>
      <c r="H85" s="271" t="s">
        <v>351</v>
      </c>
      <c r="I85" s="271" t="s">
        <v>346</v>
      </c>
      <c r="J85" s="269" t="s">
        <v>500</v>
      </c>
    </row>
    <row r="86" ht="23" customHeight="1" spans="1:10">
      <c r="A86" s="272"/>
      <c r="B86" s="272"/>
      <c r="C86" s="269" t="s">
        <v>353</v>
      </c>
      <c r="D86" s="269" t="s">
        <v>360</v>
      </c>
      <c r="E86" s="269" t="s">
        <v>501</v>
      </c>
      <c r="F86" s="270" t="s">
        <v>343</v>
      </c>
      <c r="G86" s="269" t="s">
        <v>502</v>
      </c>
      <c r="H86" s="271" t="s">
        <v>357</v>
      </c>
      <c r="I86" s="271" t="s">
        <v>358</v>
      </c>
      <c r="J86" s="269" t="s">
        <v>503</v>
      </c>
    </row>
    <row r="87" ht="23" customHeight="1" spans="1:10">
      <c r="A87" s="273"/>
      <c r="B87" s="273"/>
      <c r="C87" s="269" t="s">
        <v>363</v>
      </c>
      <c r="D87" s="269" t="s">
        <v>364</v>
      </c>
      <c r="E87" s="269" t="s">
        <v>364</v>
      </c>
      <c r="F87" s="270" t="s">
        <v>366</v>
      </c>
      <c r="G87" s="269" t="s">
        <v>367</v>
      </c>
      <c r="H87" s="271" t="s">
        <v>351</v>
      </c>
      <c r="I87" s="271" t="s">
        <v>346</v>
      </c>
      <c r="J87" s="269" t="s">
        <v>504</v>
      </c>
    </row>
    <row r="88" ht="23" customHeight="1" spans="1:10">
      <c r="A88" s="268" t="s">
        <v>320</v>
      </c>
      <c r="B88" s="268" t="s">
        <v>492</v>
      </c>
      <c r="C88" s="269" t="s">
        <v>340</v>
      </c>
      <c r="D88" s="269" t="s">
        <v>341</v>
      </c>
      <c r="E88" s="269" t="s">
        <v>505</v>
      </c>
      <c r="F88" s="270" t="s">
        <v>343</v>
      </c>
      <c r="G88" s="269" t="s">
        <v>387</v>
      </c>
      <c r="H88" s="271" t="s">
        <v>345</v>
      </c>
      <c r="I88" s="271" t="s">
        <v>346</v>
      </c>
      <c r="J88" s="269" t="s">
        <v>506</v>
      </c>
    </row>
    <row r="89" ht="23" customHeight="1" spans="1:10">
      <c r="A89" s="272"/>
      <c r="B89" s="272"/>
      <c r="C89" s="269" t="s">
        <v>340</v>
      </c>
      <c r="D89" s="269" t="s">
        <v>374</v>
      </c>
      <c r="E89" s="269" t="s">
        <v>507</v>
      </c>
      <c r="F89" s="270" t="s">
        <v>343</v>
      </c>
      <c r="G89" s="269" t="s">
        <v>350</v>
      </c>
      <c r="H89" s="271" t="s">
        <v>351</v>
      </c>
      <c r="I89" s="271" t="s">
        <v>346</v>
      </c>
      <c r="J89" s="269" t="s">
        <v>489</v>
      </c>
    </row>
    <row r="90" ht="23" customHeight="1" spans="1:10">
      <c r="A90" s="272"/>
      <c r="B90" s="272"/>
      <c r="C90" s="269" t="s">
        <v>340</v>
      </c>
      <c r="D90" s="269" t="s">
        <v>348</v>
      </c>
      <c r="E90" s="269" t="s">
        <v>349</v>
      </c>
      <c r="F90" s="270" t="s">
        <v>343</v>
      </c>
      <c r="G90" s="269" t="s">
        <v>350</v>
      </c>
      <c r="H90" s="271" t="s">
        <v>351</v>
      </c>
      <c r="I90" s="271" t="s">
        <v>346</v>
      </c>
      <c r="J90" s="269" t="s">
        <v>508</v>
      </c>
    </row>
    <row r="91" ht="23" customHeight="1" spans="1:10">
      <c r="A91" s="272"/>
      <c r="B91" s="272"/>
      <c r="C91" s="269" t="s">
        <v>353</v>
      </c>
      <c r="D91" s="269" t="s">
        <v>354</v>
      </c>
      <c r="E91" s="269" t="s">
        <v>437</v>
      </c>
      <c r="F91" s="270" t="s">
        <v>343</v>
      </c>
      <c r="G91" s="269" t="s">
        <v>438</v>
      </c>
      <c r="H91" s="271" t="s">
        <v>357</v>
      </c>
      <c r="I91" s="271" t="s">
        <v>358</v>
      </c>
      <c r="J91" s="269" t="s">
        <v>439</v>
      </c>
    </row>
    <row r="92" ht="23" customHeight="1" spans="1:10">
      <c r="A92" s="272"/>
      <c r="B92" s="272"/>
      <c r="C92" s="269" t="s">
        <v>363</v>
      </c>
      <c r="D92" s="269" t="s">
        <v>364</v>
      </c>
      <c r="E92" s="269" t="s">
        <v>440</v>
      </c>
      <c r="F92" s="270" t="s">
        <v>366</v>
      </c>
      <c r="G92" s="269" t="s">
        <v>367</v>
      </c>
      <c r="H92" s="271" t="s">
        <v>351</v>
      </c>
      <c r="I92" s="271" t="s">
        <v>346</v>
      </c>
      <c r="J92" s="269" t="s">
        <v>441</v>
      </c>
    </row>
    <row r="93" ht="23" customHeight="1" spans="1:10">
      <c r="A93" s="273"/>
      <c r="B93" s="273"/>
      <c r="C93" s="269" t="s">
        <v>363</v>
      </c>
      <c r="D93" s="269" t="s">
        <v>364</v>
      </c>
      <c r="E93" s="269" t="s">
        <v>442</v>
      </c>
      <c r="F93" s="270" t="s">
        <v>366</v>
      </c>
      <c r="G93" s="269" t="s">
        <v>367</v>
      </c>
      <c r="H93" s="271" t="s">
        <v>351</v>
      </c>
      <c r="I93" s="271" t="s">
        <v>346</v>
      </c>
      <c r="J93" s="269" t="s">
        <v>443</v>
      </c>
    </row>
    <row r="94" ht="23" customHeight="1" spans="1:10">
      <c r="A94" s="268" t="s">
        <v>298</v>
      </c>
      <c r="B94" s="268" t="s">
        <v>486</v>
      </c>
      <c r="C94" s="269" t="s">
        <v>340</v>
      </c>
      <c r="D94" s="269" t="s">
        <v>341</v>
      </c>
      <c r="E94" s="269" t="s">
        <v>431</v>
      </c>
      <c r="F94" s="270" t="s">
        <v>343</v>
      </c>
      <c r="G94" s="269" t="s">
        <v>432</v>
      </c>
      <c r="H94" s="271" t="s">
        <v>345</v>
      </c>
      <c r="I94" s="271" t="s">
        <v>346</v>
      </c>
      <c r="J94" s="269" t="s">
        <v>433</v>
      </c>
    </row>
    <row r="95" ht="23" customHeight="1" spans="1:10">
      <c r="A95" s="272"/>
      <c r="B95" s="272"/>
      <c r="C95" s="269" t="s">
        <v>340</v>
      </c>
      <c r="D95" s="269" t="s">
        <v>374</v>
      </c>
      <c r="E95" s="269" t="s">
        <v>434</v>
      </c>
      <c r="F95" s="270" t="s">
        <v>343</v>
      </c>
      <c r="G95" s="269" t="s">
        <v>350</v>
      </c>
      <c r="H95" s="271" t="s">
        <v>351</v>
      </c>
      <c r="I95" s="271" t="s">
        <v>346</v>
      </c>
      <c r="J95" s="269" t="s">
        <v>435</v>
      </c>
    </row>
    <row r="96" ht="23" customHeight="1" spans="1:10">
      <c r="A96" s="272"/>
      <c r="B96" s="272"/>
      <c r="C96" s="269" t="s">
        <v>340</v>
      </c>
      <c r="D96" s="269" t="s">
        <v>348</v>
      </c>
      <c r="E96" s="269" t="s">
        <v>509</v>
      </c>
      <c r="F96" s="270" t="s">
        <v>343</v>
      </c>
      <c r="G96" s="269" t="s">
        <v>350</v>
      </c>
      <c r="H96" s="271" t="s">
        <v>351</v>
      </c>
      <c r="I96" s="271" t="s">
        <v>346</v>
      </c>
      <c r="J96" s="269" t="s">
        <v>510</v>
      </c>
    </row>
    <row r="97" ht="23" customHeight="1" spans="1:10">
      <c r="A97" s="272"/>
      <c r="B97" s="272"/>
      <c r="C97" s="269" t="s">
        <v>353</v>
      </c>
      <c r="D97" s="269" t="s">
        <v>354</v>
      </c>
      <c r="E97" s="269" t="s">
        <v>437</v>
      </c>
      <c r="F97" s="270" t="s">
        <v>343</v>
      </c>
      <c r="G97" s="269" t="s">
        <v>438</v>
      </c>
      <c r="H97" s="271" t="s">
        <v>357</v>
      </c>
      <c r="I97" s="271" t="s">
        <v>358</v>
      </c>
      <c r="J97" s="269" t="s">
        <v>439</v>
      </c>
    </row>
    <row r="98" ht="23" customHeight="1" spans="1:10">
      <c r="A98" s="272"/>
      <c r="B98" s="272"/>
      <c r="C98" s="269" t="s">
        <v>363</v>
      </c>
      <c r="D98" s="269" t="s">
        <v>364</v>
      </c>
      <c r="E98" s="269" t="s">
        <v>440</v>
      </c>
      <c r="F98" s="270" t="s">
        <v>366</v>
      </c>
      <c r="G98" s="269" t="s">
        <v>367</v>
      </c>
      <c r="H98" s="271" t="s">
        <v>351</v>
      </c>
      <c r="I98" s="271" t="s">
        <v>346</v>
      </c>
      <c r="J98" s="269" t="s">
        <v>441</v>
      </c>
    </row>
    <row r="99" ht="23" customHeight="1" spans="1:10">
      <c r="A99" s="272"/>
      <c r="B99" s="272"/>
      <c r="C99" s="269" t="s">
        <v>363</v>
      </c>
      <c r="D99" s="269" t="s">
        <v>364</v>
      </c>
      <c r="E99" s="269" t="s">
        <v>442</v>
      </c>
      <c r="F99" s="270" t="s">
        <v>366</v>
      </c>
      <c r="G99" s="269" t="s">
        <v>367</v>
      </c>
      <c r="H99" s="271" t="s">
        <v>351</v>
      </c>
      <c r="I99" s="271" t="s">
        <v>346</v>
      </c>
      <c r="J99" s="269" t="s">
        <v>443</v>
      </c>
    </row>
    <row r="100" ht="23" customHeight="1" spans="1:10">
      <c r="A100" s="273"/>
      <c r="B100" s="273"/>
      <c r="C100" s="269" t="s">
        <v>424</v>
      </c>
      <c r="D100" s="269" t="s">
        <v>425</v>
      </c>
      <c r="E100" s="269" t="s">
        <v>426</v>
      </c>
      <c r="F100" s="270" t="s">
        <v>343</v>
      </c>
      <c r="G100" s="269" t="s">
        <v>511</v>
      </c>
      <c r="H100" s="271" t="s">
        <v>445</v>
      </c>
      <c r="I100" s="271" t="s">
        <v>346</v>
      </c>
      <c r="J100" s="269" t="s">
        <v>512</v>
      </c>
    </row>
    <row r="101" ht="23" customHeight="1" spans="1:10">
      <c r="A101" s="268" t="s">
        <v>280</v>
      </c>
      <c r="B101" s="268" t="s">
        <v>339</v>
      </c>
      <c r="C101" s="269" t="s">
        <v>340</v>
      </c>
      <c r="D101" s="269" t="s">
        <v>341</v>
      </c>
      <c r="E101" s="269" t="s">
        <v>342</v>
      </c>
      <c r="F101" s="270" t="s">
        <v>343</v>
      </c>
      <c r="G101" s="269" t="s">
        <v>344</v>
      </c>
      <c r="H101" s="271" t="s">
        <v>345</v>
      </c>
      <c r="I101" s="271" t="s">
        <v>346</v>
      </c>
      <c r="J101" s="269" t="s">
        <v>347</v>
      </c>
    </row>
    <row r="102" ht="23" customHeight="1" spans="1:10">
      <c r="A102" s="272"/>
      <c r="B102" s="272"/>
      <c r="C102" s="269" t="s">
        <v>340</v>
      </c>
      <c r="D102" s="269" t="s">
        <v>348</v>
      </c>
      <c r="E102" s="269" t="s">
        <v>349</v>
      </c>
      <c r="F102" s="270" t="s">
        <v>343</v>
      </c>
      <c r="G102" s="269" t="s">
        <v>350</v>
      </c>
      <c r="H102" s="271" t="s">
        <v>351</v>
      </c>
      <c r="I102" s="271" t="s">
        <v>346</v>
      </c>
      <c r="J102" s="269" t="s">
        <v>352</v>
      </c>
    </row>
    <row r="103" ht="23" customHeight="1" spans="1:10">
      <c r="A103" s="272"/>
      <c r="B103" s="272"/>
      <c r="C103" s="269" t="s">
        <v>353</v>
      </c>
      <c r="D103" s="269" t="s">
        <v>354</v>
      </c>
      <c r="E103" s="269" t="s">
        <v>355</v>
      </c>
      <c r="F103" s="270" t="s">
        <v>343</v>
      </c>
      <c r="G103" s="269" t="s">
        <v>356</v>
      </c>
      <c r="H103" s="271" t="s">
        <v>357</v>
      </c>
      <c r="I103" s="271" t="s">
        <v>358</v>
      </c>
      <c r="J103" s="269" t="s">
        <v>359</v>
      </c>
    </row>
    <row r="104" ht="23" customHeight="1" spans="1:10">
      <c r="A104" s="272"/>
      <c r="B104" s="272"/>
      <c r="C104" s="269" t="s">
        <v>353</v>
      </c>
      <c r="D104" s="269" t="s">
        <v>360</v>
      </c>
      <c r="E104" s="269" t="s">
        <v>361</v>
      </c>
      <c r="F104" s="270" t="s">
        <v>343</v>
      </c>
      <c r="G104" s="269" t="s">
        <v>350</v>
      </c>
      <c r="H104" s="271" t="s">
        <v>351</v>
      </c>
      <c r="I104" s="271" t="s">
        <v>346</v>
      </c>
      <c r="J104" s="269" t="s">
        <v>362</v>
      </c>
    </row>
    <row r="105" ht="23" customHeight="1" spans="1:10">
      <c r="A105" s="272"/>
      <c r="B105" s="272"/>
      <c r="C105" s="269" t="s">
        <v>363</v>
      </c>
      <c r="D105" s="269" t="s">
        <v>364</v>
      </c>
      <c r="E105" s="269" t="s">
        <v>365</v>
      </c>
      <c r="F105" s="270" t="s">
        <v>366</v>
      </c>
      <c r="G105" s="269" t="s">
        <v>367</v>
      </c>
      <c r="H105" s="271" t="s">
        <v>351</v>
      </c>
      <c r="I105" s="271" t="s">
        <v>346</v>
      </c>
      <c r="J105" s="269" t="s">
        <v>368</v>
      </c>
    </row>
    <row r="106" ht="23" customHeight="1" spans="1:10">
      <c r="A106" s="273"/>
      <c r="B106" s="273"/>
      <c r="C106" s="269" t="s">
        <v>363</v>
      </c>
      <c r="D106" s="269" t="s">
        <v>364</v>
      </c>
      <c r="E106" s="269" t="s">
        <v>369</v>
      </c>
      <c r="F106" s="270" t="s">
        <v>366</v>
      </c>
      <c r="G106" s="269" t="s">
        <v>367</v>
      </c>
      <c r="H106" s="271" t="s">
        <v>351</v>
      </c>
      <c r="I106" s="271" t="s">
        <v>346</v>
      </c>
      <c r="J106" s="269" t="s">
        <v>370</v>
      </c>
    </row>
    <row r="107" spans="1:10">
      <c r="F107" s="274"/>
      <c r="H107" s="275"/>
      <c r="I107" s="275"/>
    </row>
    <row r="108" spans="1:10">
      <c r="F108" s="274"/>
      <c r="H108" s="275"/>
      <c r="I108" s="275"/>
    </row>
  </sheetData>
  <mergeCells count="38">
    <mergeCell ref="A2:J2"/>
    <mergeCell ref="A3:H3"/>
    <mergeCell ref="A7:A12"/>
    <mergeCell ref="A13:A17"/>
    <mergeCell ref="A18:A23"/>
    <mergeCell ref="A24:A28"/>
    <mergeCell ref="A29:A33"/>
    <mergeCell ref="A34:A38"/>
    <mergeCell ref="A39:A43"/>
    <mergeCell ref="A44:A50"/>
    <mergeCell ref="A51:A55"/>
    <mergeCell ref="A56:A60"/>
    <mergeCell ref="A61:A65"/>
    <mergeCell ref="A66:A70"/>
    <mergeCell ref="A71:A76"/>
    <mergeCell ref="A77:A82"/>
    <mergeCell ref="A83:A87"/>
    <mergeCell ref="A88:A93"/>
    <mergeCell ref="A94:A100"/>
    <mergeCell ref="A101:A106"/>
    <mergeCell ref="B7:B12"/>
    <mergeCell ref="B13:B17"/>
    <mergeCell ref="B18:B23"/>
    <mergeCell ref="B24:B28"/>
    <mergeCell ref="B29:B33"/>
    <mergeCell ref="B34:B38"/>
    <mergeCell ref="B39:B43"/>
    <mergeCell ref="B44:B50"/>
    <mergeCell ref="B51:B55"/>
    <mergeCell ref="B56:B60"/>
    <mergeCell ref="B61:B65"/>
    <mergeCell ref="B66:B70"/>
    <mergeCell ref="B71:B76"/>
    <mergeCell ref="B77:B82"/>
    <mergeCell ref="B83:B87"/>
    <mergeCell ref="B88:B93"/>
    <mergeCell ref="B94:B100"/>
    <mergeCell ref="B101:B106"/>
  </mergeCells>
  <printOptions horizontalCentered="1"/>
  <pageMargins left="0.393055555555556" right="0.393055555555556" top="0.511805555555556" bottom="0.511805555555556" header="0.314583333333333" footer="0.314583333333333"/>
  <pageSetup paperSize="9" scale="22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topLeftCell="A45" workbookViewId="0">
      <selection activeCell="C54" sqref="C54"/>
    </sheetView>
  </sheetViews>
  <sheetFormatPr defaultColWidth="8.57142857142857" defaultRowHeight="14.25" customHeight="1"/>
  <cols>
    <col min="1" max="1" width="16.4285714285714" style="116" customWidth="1"/>
    <col min="2" max="2" width="23.2857142857143" style="116" customWidth="1"/>
    <col min="3" max="4" width="20.1428571428571" style="116" customWidth="1"/>
    <col min="5" max="5" width="21.5714285714286" style="116" customWidth="1"/>
    <col min="6" max="12" width="20.1428571428571" style="116" customWidth="1"/>
    <col min="13" max="13" width="24" style="116" customWidth="1"/>
    <col min="14" max="14" width="20.1428571428571" style="116" customWidth="1"/>
    <col min="15" max="16384" width="8.57142857142857" style="83" customWidth="1"/>
  </cols>
  <sheetData>
    <row r="1" s="83" customFormat="1" customHeight="1" spans="1:14">
      <c r="A1" s="189" t="s">
        <v>513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1"/>
      <c r="N1" s="116"/>
    </row>
    <row r="2" s="83" customFormat="1" ht="44" customHeight="1" spans="1:14">
      <c r="A2" s="172" t="s">
        <v>514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16"/>
    </row>
    <row r="3" s="83" customFormat="1" ht="30" customHeight="1" spans="1:14">
      <c r="A3" s="192" t="s">
        <v>515</v>
      </c>
      <c r="B3" s="193" t="s">
        <v>92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116"/>
    </row>
    <row r="4" s="83" customFormat="1" ht="32.25" customHeight="1" spans="1:14">
      <c r="A4" s="69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192" t="s">
        <v>516</v>
      </c>
      <c r="N4" s="116"/>
    </row>
    <row r="5" s="83" customFormat="1" ht="99.75" customHeight="1" spans="1:14">
      <c r="A5" s="93" t="s">
        <v>517</v>
      </c>
      <c r="B5" s="196" t="s">
        <v>518</v>
      </c>
      <c r="C5" s="197" t="s">
        <v>519</v>
      </c>
      <c r="D5" s="198"/>
      <c r="E5" s="198"/>
      <c r="F5" s="198"/>
      <c r="G5" s="198"/>
      <c r="H5" s="198"/>
      <c r="I5" s="199"/>
      <c r="J5" s="199"/>
      <c r="K5" s="199"/>
      <c r="L5" s="200"/>
      <c r="M5" s="201" t="s">
        <v>520</v>
      </c>
      <c r="N5" s="116"/>
    </row>
    <row r="6" s="83" customFormat="1" ht="99.75" customHeight="1" spans="1:14">
      <c r="A6" s="202"/>
      <c r="B6" s="174" t="s">
        <v>521</v>
      </c>
      <c r="C6" s="203" t="s">
        <v>522</v>
      </c>
      <c r="D6" s="204"/>
      <c r="E6" s="204"/>
      <c r="F6" s="204"/>
      <c r="G6" s="204"/>
      <c r="H6" s="204"/>
      <c r="I6" s="205"/>
      <c r="J6" s="205"/>
      <c r="K6" s="205"/>
      <c r="L6" s="206"/>
      <c r="M6" s="207" t="s">
        <v>523</v>
      </c>
      <c r="N6" s="116"/>
    </row>
    <row r="7" s="83" customFormat="1" ht="75" customHeight="1" spans="1:14">
      <c r="A7" s="208" t="s">
        <v>524</v>
      </c>
      <c r="B7" s="120" t="s">
        <v>525</v>
      </c>
      <c r="C7" s="209" t="s">
        <v>526</v>
      </c>
      <c r="D7" s="209"/>
      <c r="E7" s="209"/>
      <c r="F7" s="209"/>
      <c r="G7" s="209"/>
      <c r="H7" s="209"/>
      <c r="I7" s="209"/>
      <c r="J7" s="209"/>
      <c r="K7" s="209"/>
      <c r="L7" s="209"/>
      <c r="M7" s="210" t="s">
        <v>527</v>
      </c>
      <c r="N7" s="116"/>
    </row>
    <row r="8" s="83" customFormat="1" ht="32.25" customHeight="1" spans="1:14">
      <c r="A8" s="211" t="s">
        <v>528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116"/>
    </row>
    <row r="9" s="83" customFormat="1" ht="32.25" customHeight="1" spans="1:14">
      <c r="A9" s="208" t="s">
        <v>529</v>
      </c>
      <c r="B9" s="208"/>
      <c r="C9" s="120" t="s">
        <v>530</v>
      </c>
      <c r="D9" s="120"/>
      <c r="E9" s="120"/>
      <c r="F9" s="120" t="s">
        <v>531</v>
      </c>
      <c r="G9" s="120"/>
      <c r="H9" s="120" t="s">
        <v>532</v>
      </c>
      <c r="I9" s="120"/>
      <c r="J9" s="120"/>
      <c r="K9" s="120" t="s">
        <v>533</v>
      </c>
      <c r="L9" s="120"/>
      <c r="M9" s="120"/>
      <c r="N9" s="116"/>
    </row>
    <row r="10" s="83" customFormat="1" ht="32.25" customHeight="1" spans="1:14">
      <c r="A10" s="208"/>
      <c r="B10" s="208"/>
      <c r="C10" s="120"/>
      <c r="D10" s="120"/>
      <c r="E10" s="120"/>
      <c r="F10" s="120"/>
      <c r="G10" s="120"/>
      <c r="H10" s="208" t="s">
        <v>534</v>
      </c>
      <c r="I10" s="120" t="s">
        <v>535</v>
      </c>
      <c r="J10" s="120" t="s">
        <v>536</v>
      </c>
      <c r="K10" s="120" t="s">
        <v>534</v>
      </c>
      <c r="L10" s="208" t="s">
        <v>535</v>
      </c>
      <c r="M10" s="208" t="s">
        <v>536</v>
      </c>
      <c r="N10" s="116"/>
    </row>
    <row r="11" s="83" customFormat="1" ht="27" customHeight="1" spans="1:14">
      <c r="A11" s="212" t="s">
        <v>77</v>
      </c>
      <c r="B11" s="212"/>
      <c r="C11" s="212"/>
      <c r="D11" s="212"/>
      <c r="E11" s="212"/>
      <c r="F11" s="212"/>
      <c r="G11" s="212"/>
      <c r="H11" s="213">
        <f>SUM(H12:H38)</f>
        <v>10469159.56</v>
      </c>
      <c r="I11" s="213">
        <f t="shared" ref="H11:M11" si="0">SUM(I12:I38)</f>
        <v>8972641.84</v>
      </c>
      <c r="J11" s="213">
        <f t="shared" si="0"/>
        <v>1496517.72</v>
      </c>
      <c r="K11" s="213">
        <f t="shared" si="0"/>
        <v>10469159.56</v>
      </c>
      <c r="L11" s="213">
        <f t="shared" si="0"/>
        <v>8972641.84</v>
      </c>
      <c r="M11" s="213">
        <f t="shared" si="0"/>
        <v>1496517.72</v>
      </c>
      <c r="N11" s="116"/>
    </row>
    <row r="12" s="83" customFormat="1" ht="23" customHeight="1" spans="1:14">
      <c r="A12" s="214" t="s">
        <v>537</v>
      </c>
      <c r="B12" s="215"/>
      <c r="C12" s="214" t="s">
        <v>538</v>
      </c>
      <c r="D12" s="216"/>
      <c r="E12" s="215"/>
      <c r="F12" s="217" t="s">
        <v>252</v>
      </c>
      <c r="G12" s="218"/>
      <c r="H12" s="219">
        <v>420000</v>
      </c>
      <c r="I12" s="220">
        <v>420000</v>
      </c>
      <c r="J12" s="220">
        <v>0</v>
      </c>
      <c r="K12" s="220">
        <v>420000</v>
      </c>
      <c r="L12" s="219">
        <v>420000</v>
      </c>
      <c r="M12" s="219">
        <v>0</v>
      </c>
      <c r="N12" s="116"/>
    </row>
    <row r="13" s="83" customFormat="1" ht="23" customHeight="1" spans="1:14">
      <c r="A13" s="214"/>
      <c r="B13" s="215"/>
      <c r="C13" s="214"/>
      <c r="D13" s="216"/>
      <c r="E13" s="215"/>
      <c r="F13" s="217" t="s">
        <v>241</v>
      </c>
      <c r="G13" s="218"/>
      <c r="H13" s="219">
        <v>754800</v>
      </c>
      <c r="I13" s="220">
        <v>754800</v>
      </c>
      <c r="J13" s="220">
        <v>0</v>
      </c>
      <c r="K13" s="220">
        <v>754800</v>
      </c>
      <c r="L13" s="219">
        <v>754800</v>
      </c>
      <c r="M13" s="219">
        <v>0</v>
      </c>
      <c r="N13" s="116"/>
    </row>
    <row r="14" s="83" customFormat="1" ht="23" customHeight="1" spans="1:14">
      <c r="A14" s="214"/>
      <c r="B14" s="215"/>
      <c r="C14" s="214"/>
      <c r="D14" s="216"/>
      <c r="E14" s="215"/>
      <c r="F14" s="217" t="s">
        <v>249</v>
      </c>
      <c r="G14" s="218"/>
      <c r="H14" s="219">
        <v>9000</v>
      </c>
      <c r="I14" s="220">
        <v>9000</v>
      </c>
      <c r="J14" s="220">
        <v>0</v>
      </c>
      <c r="K14" s="220">
        <v>9000</v>
      </c>
      <c r="L14" s="219">
        <v>9000</v>
      </c>
      <c r="M14" s="219">
        <v>0</v>
      </c>
      <c r="N14" s="116"/>
    </row>
    <row r="15" s="83" customFormat="1" ht="23" customHeight="1" spans="1:14">
      <c r="A15" s="214"/>
      <c r="B15" s="215"/>
      <c r="C15" s="214"/>
      <c r="D15" s="216"/>
      <c r="E15" s="215"/>
      <c r="F15" s="217" t="s">
        <v>227</v>
      </c>
      <c r="G15" s="218"/>
      <c r="H15" s="219">
        <v>1224999</v>
      </c>
      <c r="I15" s="220">
        <v>1224999</v>
      </c>
      <c r="J15" s="220">
        <v>0</v>
      </c>
      <c r="K15" s="220">
        <v>1224999</v>
      </c>
      <c r="L15" s="219">
        <v>1224999</v>
      </c>
      <c r="M15" s="219">
        <v>0</v>
      </c>
      <c r="N15" s="116"/>
    </row>
    <row r="16" s="83" customFormat="1" ht="23" customHeight="1" spans="1:14">
      <c r="A16" s="214"/>
      <c r="B16" s="215"/>
      <c r="C16" s="214"/>
      <c r="D16" s="216"/>
      <c r="E16" s="215"/>
      <c r="F16" s="217" t="s">
        <v>256</v>
      </c>
      <c r="G16" s="218"/>
      <c r="H16" s="219">
        <v>970500</v>
      </c>
      <c r="I16" s="220">
        <v>970500</v>
      </c>
      <c r="J16" s="220">
        <v>0</v>
      </c>
      <c r="K16" s="220">
        <v>970500</v>
      </c>
      <c r="L16" s="219">
        <v>970500</v>
      </c>
      <c r="M16" s="219">
        <v>0</v>
      </c>
      <c r="N16" s="116"/>
    </row>
    <row r="17" s="83" customFormat="1" ht="23" customHeight="1" spans="1:14">
      <c r="A17" s="214"/>
      <c r="B17" s="215"/>
      <c r="C17" s="214"/>
      <c r="D17" s="216"/>
      <c r="E17" s="215"/>
      <c r="F17" s="217" t="s">
        <v>215</v>
      </c>
      <c r="G17" s="218"/>
      <c r="H17" s="219">
        <v>3319144</v>
      </c>
      <c r="I17" s="220">
        <v>3319144</v>
      </c>
      <c r="J17" s="220">
        <v>0</v>
      </c>
      <c r="K17" s="220">
        <v>3319144</v>
      </c>
      <c r="L17" s="219">
        <v>3319144</v>
      </c>
      <c r="M17" s="219">
        <v>0</v>
      </c>
      <c r="N17" s="116"/>
    </row>
    <row r="18" s="83" customFormat="1" ht="23" customHeight="1" spans="1:14">
      <c r="A18" s="214"/>
      <c r="B18" s="215"/>
      <c r="C18" s="214"/>
      <c r="D18" s="216"/>
      <c r="E18" s="215"/>
      <c r="F18" s="217" t="s">
        <v>225</v>
      </c>
      <c r="G18" s="218"/>
      <c r="H18" s="219">
        <v>150000</v>
      </c>
      <c r="I18" s="220">
        <v>150000</v>
      </c>
      <c r="J18" s="220">
        <v>0</v>
      </c>
      <c r="K18" s="220">
        <v>150000</v>
      </c>
      <c r="L18" s="219">
        <v>150000</v>
      </c>
      <c r="M18" s="219">
        <v>0</v>
      </c>
      <c r="N18" s="116"/>
    </row>
    <row r="19" s="83" customFormat="1" ht="23" customHeight="1" spans="1:14">
      <c r="A19" s="214"/>
      <c r="B19" s="215"/>
      <c r="C19" s="214"/>
      <c r="D19" s="216"/>
      <c r="E19" s="215"/>
      <c r="F19" s="217" t="s">
        <v>245</v>
      </c>
      <c r="G19" s="218"/>
      <c r="H19" s="219">
        <v>155300</v>
      </c>
      <c r="I19" s="220">
        <v>155300</v>
      </c>
      <c r="J19" s="220">
        <v>0</v>
      </c>
      <c r="K19" s="220">
        <v>155300</v>
      </c>
      <c r="L19" s="219">
        <v>155300</v>
      </c>
      <c r="M19" s="219">
        <v>0</v>
      </c>
      <c r="N19" s="116"/>
    </row>
    <row r="20" s="83" customFormat="1" ht="23" customHeight="1" spans="1:14">
      <c r="A20" s="217"/>
      <c r="B20" s="218"/>
      <c r="C20" s="214"/>
      <c r="D20" s="221"/>
      <c r="E20" s="215"/>
      <c r="F20" s="222" t="s">
        <v>144</v>
      </c>
      <c r="G20" s="222"/>
      <c r="H20" s="219">
        <v>542580</v>
      </c>
      <c r="I20" s="220">
        <v>542580</v>
      </c>
      <c r="J20" s="220">
        <v>0</v>
      </c>
      <c r="K20" s="220">
        <v>542580</v>
      </c>
      <c r="L20" s="219">
        <v>542580</v>
      </c>
      <c r="M20" s="219">
        <v>0</v>
      </c>
      <c r="N20" s="116"/>
    </row>
    <row r="21" s="83" customFormat="1" ht="104" customHeight="1" spans="1:14">
      <c r="A21" s="223" t="s">
        <v>539</v>
      </c>
      <c r="B21" s="223"/>
      <c r="C21" s="222" t="s">
        <v>430</v>
      </c>
      <c r="D21" s="222"/>
      <c r="E21" s="222"/>
      <c r="F21" s="222" t="s">
        <v>286</v>
      </c>
      <c r="G21" s="222"/>
      <c r="H21" s="224">
        <f>VLOOKUP(F21,[1]Sheet1!J$1:K$65536,2,0)</f>
        <v>35850.24</v>
      </c>
      <c r="I21" s="220">
        <v>35850.24</v>
      </c>
      <c r="J21" s="220">
        <v>0</v>
      </c>
      <c r="K21" s="220">
        <v>35850.24</v>
      </c>
      <c r="L21" s="219">
        <v>35850.24</v>
      </c>
      <c r="M21" s="219">
        <v>0</v>
      </c>
      <c r="N21" s="116"/>
    </row>
    <row r="22" s="83" customFormat="1" ht="84" customHeight="1" spans="1:14">
      <c r="A22" s="223"/>
      <c r="B22" s="223"/>
      <c r="C22" s="222" t="s">
        <v>492</v>
      </c>
      <c r="D22" s="222"/>
      <c r="E22" s="222"/>
      <c r="F22" s="222" t="s">
        <v>318</v>
      </c>
      <c r="G22" s="222"/>
      <c r="H22" s="225">
        <v>7449.6</v>
      </c>
      <c r="I22" s="220">
        <v>7449.6</v>
      </c>
      <c r="J22" s="220">
        <v>0</v>
      </c>
      <c r="K22" s="220">
        <v>7449.6</v>
      </c>
      <c r="L22" s="219">
        <v>7449.6</v>
      </c>
      <c r="M22" s="219">
        <v>0</v>
      </c>
      <c r="N22" s="116"/>
    </row>
    <row r="23" s="83" customFormat="1" ht="91" customHeight="1" spans="1:14">
      <c r="A23" s="223"/>
      <c r="B23" s="223"/>
      <c r="C23" s="222" t="s">
        <v>492</v>
      </c>
      <c r="D23" s="222"/>
      <c r="E23" s="222"/>
      <c r="F23" s="222" t="s">
        <v>320</v>
      </c>
      <c r="G23" s="222"/>
      <c r="H23" s="225">
        <v>3584</v>
      </c>
      <c r="I23" s="220">
        <v>3584</v>
      </c>
      <c r="J23" s="220">
        <v>0</v>
      </c>
      <c r="K23" s="220">
        <v>3584</v>
      </c>
      <c r="L23" s="219">
        <v>3584</v>
      </c>
      <c r="M23" s="219">
        <v>0</v>
      </c>
      <c r="N23" s="116"/>
    </row>
    <row r="24" s="83" customFormat="1" ht="58" customHeight="1" spans="1:14">
      <c r="A24" s="214" t="s">
        <v>540</v>
      </c>
      <c r="B24" s="215"/>
      <c r="C24" s="222" t="s">
        <v>486</v>
      </c>
      <c r="D24" s="222"/>
      <c r="E24" s="222"/>
      <c r="F24" s="222" t="s">
        <v>298</v>
      </c>
      <c r="G24" s="222"/>
      <c r="H24" s="225">
        <v>261019</v>
      </c>
      <c r="I24" s="220">
        <v>261019</v>
      </c>
      <c r="J24" s="220">
        <v>0</v>
      </c>
      <c r="K24" s="220">
        <v>261019</v>
      </c>
      <c r="L24" s="219">
        <v>261019</v>
      </c>
      <c r="M24" s="219">
        <v>0</v>
      </c>
      <c r="N24" s="116"/>
    </row>
    <row r="25" s="83" customFormat="1" ht="60" customHeight="1" spans="1:14">
      <c r="A25" s="217"/>
      <c r="B25" s="218"/>
      <c r="C25" s="222" t="s">
        <v>486</v>
      </c>
      <c r="D25" s="222"/>
      <c r="E25" s="222"/>
      <c r="F25" s="222" t="s">
        <v>316</v>
      </c>
      <c r="G25" s="222"/>
      <c r="H25" s="225">
        <v>5064</v>
      </c>
      <c r="I25" s="220">
        <v>5064</v>
      </c>
      <c r="J25" s="220">
        <v>0</v>
      </c>
      <c r="K25" s="220">
        <v>5064</v>
      </c>
      <c r="L25" s="219">
        <v>5064</v>
      </c>
      <c r="M25" s="219">
        <v>0</v>
      </c>
      <c r="N25" s="116"/>
    </row>
    <row r="26" s="83" customFormat="1" ht="43" customHeight="1" spans="1:14">
      <c r="A26" s="217" t="s">
        <v>541</v>
      </c>
      <c r="B26" s="218"/>
      <c r="C26" s="222" t="s">
        <v>406</v>
      </c>
      <c r="D26" s="222"/>
      <c r="E26" s="222"/>
      <c r="F26" s="222" t="s">
        <v>312</v>
      </c>
      <c r="G26" s="222"/>
      <c r="H26" s="225">
        <v>14000</v>
      </c>
      <c r="I26" s="220">
        <v>14000</v>
      </c>
      <c r="J26" s="220">
        <v>0</v>
      </c>
      <c r="K26" s="220">
        <v>14000</v>
      </c>
      <c r="L26" s="219">
        <v>14000</v>
      </c>
      <c r="M26" s="219">
        <v>0</v>
      </c>
      <c r="N26" s="116"/>
    </row>
    <row r="27" s="83" customFormat="1" ht="43" customHeight="1" spans="1:14">
      <c r="A27" s="217" t="s">
        <v>542</v>
      </c>
      <c r="B27" s="218"/>
      <c r="C27" s="222" t="s">
        <v>466</v>
      </c>
      <c r="D27" s="222"/>
      <c r="E27" s="222"/>
      <c r="F27" s="222" t="s">
        <v>322</v>
      </c>
      <c r="G27" s="222"/>
      <c r="H27" s="225">
        <v>251520</v>
      </c>
      <c r="I27" s="220">
        <v>251520</v>
      </c>
      <c r="J27" s="220">
        <v>0</v>
      </c>
      <c r="K27" s="220">
        <v>251520</v>
      </c>
      <c r="L27" s="219">
        <v>251520</v>
      </c>
      <c r="M27" s="219">
        <v>0</v>
      </c>
      <c r="N27" s="116"/>
    </row>
    <row r="28" s="83" customFormat="1" ht="34" customHeight="1" spans="1:14">
      <c r="A28" s="217" t="s">
        <v>543</v>
      </c>
      <c r="B28" s="218"/>
      <c r="C28" s="222" t="s">
        <v>476</v>
      </c>
      <c r="D28" s="222"/>
      <c r="E28" s="222"/>
      <c r="F28" s="222" t="s">
        <v>310</v>
      </c>
      <c r="G28" s="222"/>
      <c r="H28" s="225">
        <v>39000</v>
      </c>
      <c r="I28" s="220">
        <v>39000</v>
      </c>
      <c r="J28" s="220">
        <v>0</v>
      </c>
      <c r="K28" s="220">
        <v>39000</v>
      </c>
      <c r="L28" s="219">
        <v>39000</v>
      </c>
      <c r="M28" s="219">
        <v>0</v>
      </c>
      <c r="N28" s="116"/>
    </row>
    <row r="29" s="83" customFormat="1" ht="32" customHeight="1" spans="1:14">
      <c r="A29" s="217" t="s">
        <v>544</v>
      </c>
      <c r="B29" s="218"/>
      <c r="C29" s="222" t="s">
        <v>458</v>
      </c>
      <c r="D29" s="222"/>
      <c r="E29" s="222"/>
      <c r="F29" s="222" t="s">
        <v>304</v>
      </c>
      <c r="G29" s="222"/>
      <c r="H29" s="225">
        <v>202464</v>
      </c>
      <c r="I29" s="220">
        <v>202464</v>
      </c>
      <c r="J29" s="220">
        <v>0</v>
      </c>
      <c r="K29" s="220">
        <v>202464</v>
      </c>
      <c r="L29" s="219">
        <v>202464</v>
      </c>
      <c r="M29" s="219">
        <v>0</v>
      </c>
      <c r="N29" s="116"/>
    </row>
    <row r="30" s="83" customFormat="1" ht="34" customHeight="1" spans="1:14">
      <c r="A30" s="217" t="s">
        <v>545</v>
      </c>
      <c r="B30" s="218"/>
      <c r="C30" s="222" t="s">
        <v>399</v>
      </c>
      <c r="D30" s="222"/>
      <c r="E30" s="222"/>
      <c r="F30" s="222" t="s">
        <v>306</v>
      </c>
      <c r="G30" s="222"/>
      <c r="H30" s="225">
        <v>135000</v>
      </c>
      <c r="I30" s="220">
        <v>135000</v>
      </c>
      <c r="J30" s="220">
        <v>0</v>
      </c>
      <c r="K30" s="220">
        <v>135000</v>
      </c>
      <c r="L30" s="219">
        <v>135000</v>
      </c>
      <c r="M30" s="219">
        <v>0</v>
      </c>
      <c r="N30" s="116"/>
    </row>
    <row r="31" s="83" customFormat="1" ht="48" customHeight="1" spans="1:14">
      <c r="A31" s="217" t="s">
        <v>546</v>
      </c>
      <c r="B31" s="218"/>
      <c r="C31" s="222" t="s">
        <v>415</v>
      </c>
      <c r="D31" s="222"/>
      <c r="E31" s="222"/>
      <c r="F31" s="222" t="s">
        <v>284</v>
      </c>
      <c r="G31" s="222"/>
      <c r="H31" s="225">
        <v>127000</v>
      </c>
      <c r="I31" s="220">
        <v>127000</v>
      </c>
      <c r="J31" s="220">
        <v>0</v>
      </c>
      <c r="K31" s="220">
        <v>127000</v>
      </c>
      <c r="L31" s="219">
        <v>127000</v>
      </c>
      <c r="M31" s="219">
        <v>0</v>
      </c>
      <c r="N31" s="116"/>
    </row>
    <row r="32" s="83" customFormat="1" ht="44" customHeight="1" spans="1:14">
      <c r="A32" s="217" t="s">
        <v>324</v>
      </c>
      <c r="B32" s="218"/>
      <c r="C32" s="222" t="s">
        <v>446</v>
      </c>
      <c r="D32" s="222"/>
      <c r="E32" s="222"/>
      <c r="F32" s="222" t="s">
        <v>324</v>
      </c>
      <c r="G32" s="222"/>
      <c r="H32" s="225">
        <v>2600</v>
      </c>
      <c r="I32" s="220">
        <v>2600</v>
      </c>
      <c r="J32" s="220">
        <v>0</v>
      </c>
      <c r="K32" s="220">
        <v>2600</v>
      </c>
      <c r="L32" s="219">
        <v>2600</v>
      </c>
      <c r="M32" s="219">
        <v>0</v>
      </c>
      <c r="N32" s="116"/>
    </row>
    <row r="33" s="83" customFormat="1" ht="42" customHeight="1" spans="1:14">
      <c r="A33" s="217" t="s">
        <v>547</v>
      </c>
      <c r="B33" s="218"/>
      <c r="C33" s="222" t="s">
        <v>497</v>
      </c>
      <c r="D33" s="222"/>
      <c r="E33" s="222"/>
      <c r="F33" s="222" t="s">
        <v>326</v>
      </c>
      <c r="G33" s="222"/>
      <c r="H33" s="225">
        <v>300000</v>
      </c>
      <c r="I33" s="220">
        <v>300000</v>
      </c>
      <c r="J33" s="220">
        <v>0</v>
      </c>
      <c r="K33" s="220">
        <v>300000</v>
      </c>
      <c r="L33" s="219">
        <v>300000</v>
      </c>
      <c r="M33" s="219">
        <v>0</v>
      </c>
      <c r="N33" s="116"/>
    </row>
    <row r="34" s="83" customFormat="1" ht="43" customHeight="1" spans="1:14">
      <c r="A34" s="217" t="s">
        <v>276</v>
      </c>
      <c r="B34" s="218"/>
      <c r="C34" s="222" t="s">
        <v>385</v>
      </c>
      <c r="D34" s="222"/>
      <c r="E34" s="222"/>
      <c r="F34" s="222" t="s">
        <v>276</v>
      </c>
      <c r="G34" s="222"/>
      <c r="H34" s="225">
        <v>41768</v>
      </c>
      <c r="I34" s="220">
        <v>41768</v>
      </c>
      <c r="J34" s="220">
        <v>0</v>
      </c>
      <c r="K34" s="220">
        <v>41768</v>
      </c>
      <c r="L34" s="219">
        <v>41768</v>
      </c>
      <c r="M34" s="219">
        <v>0</v>
      </c>
      <c r="N34" s="116"/>
    </row>
    <row r="35" s="83" customFormat="1" ht="57" customHeight="1" spans="1:14">
      <c r="A35" s="214" t="s">
        <v>273</v>
      </c>
      <c r="B35" s="215"/>
      <c r="C35" s="222" t="s">
        <v>371</v>
      </c>
      <c r="D35" s="222"/>
      <c r="E35" s="222"/>
      <c r="F35" s="222" t="s">
        <v>273</v>
      </c>
      <c r="G35" s="222"/>
      <c r="H35" s="225">
        <v>74213.72</v>
      </c>
      <c r="I35" s="220">
        <v>0</v>
      </c>
      <c r="J35" s="220">
        <v>74213.72</v>
      </c>
      <c r="K35" s="220">
        <v>74213.72</v>
      </c>
      <c r="L35" s="219">
        <v>0</v>
      </c>
      <c r="M35" s="219">
        <v>74213.72</v>
      </c>
      <c r="N35" s="116"/>
    </row>
    <row r="36" s="83" customFormat="1" ht="58" customHeight="1" spans="1:14">
      <c r="A36" s="217"/>
      <c r="B36" s="218"/>
      <c r="C36" s="222" t="s">
        <v>371</v>
      </c>
      <c r="D36" s="222"/>
      <c r="E36" s="222"/>
      <c r="F36" s="222" t="s">
        <v>282</v>
      </c>
      <c r="G36" s="222"/>
      <c r="H36" s="225">
        <v>1050000</v>
      </c>
      <c r="I36" s="220">
        <v>0</v>
      </c>
      <c r="J36" s="220">
        <v>1050000</v>
      </c>
      <c r="K36" s="220">
        <v>1050000</v>
      </c>
      <c r="L36" s="219">
        <v>0</v>
      </c>
      <c r="M36" s="219">
        <v>1050000</v>
      </c>
      <c r="N36" s="116"/>
    </row>
    <row r="37" s="83" customFormat="1" ht="33" customHeight="1" spans="1:14">
      <c r="A37" s="214" t="s">
        <v>267</v>
      </c>
      <c r="B37" s="215"/>
      <c r="C37" s="222" t="s">
        <v>339</v>
      </c>
      <c r="D37" s="222"/>
      <c r="E37" s="222"/>
      <c r="F37" s="222" t="s">
        <v>267</v>
      </c>
      <c r="G37" s="222"/>
      <c r="H37" s="225">
        <v>153344</v>
      </c>
      <c r="I37" s="220">
        <v>0</v>
      </c>
      <c r="J37" s="220">
        <v>153344</v>
      </c>
      <c r="K37" s="220">
        <v>153344</v>
      </c>
      <c r="L37" s="219">
        <v>0</v>
      </c>
      <c r="M37" s="219">
        <v>153344</v>
      </c>
      <c r="N37" s="116"/>
    </row>
    <row r="38" s="83" customFormat="1" ht="29" customHeight="1" spans="1:14">
      <c r="A38" s="217"/>
      <c r="B38" s="218"/>
      <c r="C38" s="226" t="s">
        <v>339</v>
      </c>
      <c r="D38" s="226"/>
      <c r="E38" s="226"/>
      <c r="F38" s="226" t="s">
        <v>280</v>
      </c>
      <c r="G38" s="226"/>
      <c r="H38" s="227">
        <v>218960</v>
      </c>
      <c r="I38" s="220">
        <v>0</v>
      </c>
      <c r="J38" s="220">
        <v>218960</v>
      </c>
      <c r="K38" s="220">
        <v>218960</v>
      </c>
      <c r="L38" s="219">
        <v>0</v>
      </c>
      <c r="M38" s="219">
        <v>218960</v>
      </c>
      <c r="N38" s="116"/>
    </row>
    <row r="39" s="83" customFormat="1" ht="32.25" customHeight="1" spans="1:14">
      <c r="A39" s="228" t="s">
        <v>548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30"/>
      <c r="N39" s="116"/>
    </row>
    <row r="40" s="83" customFormat="1" ht="32.25" customHeight="1" spans="1:14">
      <c r="A40" s="69" t="s">
        <v>549</v>
      </c>
      <c r="B40" s="70"/>
      <c r="C40" s="70"/>
      <c r="D40" s="70"/>
      <c r="E40" s="70"/>
      <c r="F40" s="70"/>
      <c r="G40" s="71"/>
      <c r="H40" s="231" t="s">
        <v>550</v>
      </c>
      <c r="I40" s="119"/>
      <c r="J40" s="94" t="s">
        <v>338</v>
      </c>
      <c r="K40" s="119"/>
      <c r="L40" s="231" t="s">
        <v>551</v>
      </c>
      <c r="M40" s="232"/>
      <c r="N40" s="116"/>
    </row>
    <row r="41" s="83" customFormat="1" ht="36" customHeight="1" spans="1:14">
      <c r="A41" s="233" t="s">
        <v>331</v>
      </c>
      <c r="B41" s="233" t="s">
        <v>552</v>
      </c>
      <c r="C41" s="233" t="s">
        <v>333</v>
      </c>
      <c r="D41" s="233" t="s">
        <v>334</v>
      </c>
      <c r="E41" s="233" t="s">
        <v>335</v>
      </c>
      <c r="F41" s="233" t="s">
        <v>336</v>
      </c>
      <c r="G41" s="233" t="s">
        <v>337</v>
      </c>
      <c r="H41" s="234"/>
      <c r="I41" s="150"/>
      <c r="J41" s="234"/>
      <c r="K41" s="150"/>
      <c r="L41" s="234"/>
      <c r="M41" s="150"/>
      <c r="N41" s="116"/>
    </row>
    <row r="42" s="83" customFormat="1" ht="36" customHeight="1" spans="1:14">
      <c r="A42" s="235" t="s">
        <v>340</v>
      </c>
      <c r="B42" s="233"/>
      <c r="C42" s="233"/>
      <c r="D42" s="233"/>
      <c r="E42" s="233"/>
      <c r="F42" s="233"/>
      <c r="G42" s="233"/>
      <c r="H42" s="234"/>
      <c r="I42" s="150"/>
      <c r="J42" s="234"/>
      <c r="K42" s="150"/>
      <c r="L42" s="234"/>
      <c r="M42" s="150"/>
      <c r="N42" s="116"/>
    </row>
    <row r="43" s="83" customFormat="1" ht="36" customHeight="1" spans="1:14">
      <c r="A43" s="235"/>
      <c r="B43" s="235" t="s">
        <v>341</v>
      </c>
      <c r="C43" s="233"/>
      <c r="D43" s="233"/>
      <c r="E43" s="233"/>
      <c r="F43" s="233"/>
      <c r="G43" s="233"/>
      <c r="H43" s="236"/>
      <c r="I43" s="123"/>
      <c r="J43" s="236"/>
      <c r="K43" s="123"/>
      <c r="L43" s="234"/>
      <c r="M43" s="150"/>
      <c r="N43" s="116"/>
    </row>
    <row r="44" s="83" customFormat="1" ht="32.25" customHeight="1" spans="1:14">
      <c r="A44" s="235"/>
      <c r="B44" s="235"/>
      <c r="C44" s="235" t="s">
        <v>553</v>
      </c>
      <c r="D44" s="237" t="s">
        <v>343</v>
      </c>
      <c r="E44" s="237">
        <v>393</v>
      </c>
      <c r="F44" s="237" t="s">
        <v>345</v>
      </c>
      <c r="G44" s="238" t="s">
        <v>346</v>
      </c>
      <c r="H44" s="209" t="s">
        <v>554</v>
      </c>
      <c r="I44" s="209"/>
      <c r="J44" s="209" t="s">
        <v>555</v>
      </c>
      <c r="K44" s="209"/>
      <c r="L44" s="239" t="s">
        <v>556</v>
      </c>
      <c r="M44" s="240"/>
      <c r="N44" s="116"/>
    </row>
    <row r="45" s="83" customFormat="1" ht="32.25" customHeight="1" spans="1:14">
      <c r="A45" s="235"/>
      <c r="B45" s="235"/>
      <c r="C45" s="241" t="s">
        <v>557</v>
      </c>
      <c r="D45" s="242" t="s">
        <v>343</v>
      </c>
      <c r="E45" s="242" t="s">
        <v>417</v>
      </c>
      <c r="F45" s="242" t="s">
        <v>345</v>
      </c>
      <c r="G45" s="243" t="s">
        <v>346</v>
      </c>
      <c r="H45" s="209" t="s">
        <v>558</v>
      </c>
      <c r="I45" s="209"/>
      <c r="J45" s="209" t="s">
        <v>418</v>
      </c>
      <c r="K45" s="209"/>
      <c r="L45" s="239" t="s">
        <v>559</v>
      </c>
      <c r="M45" s="240"/>
      <c r="N45" s="116"/>
    </row>
    <row r="46" s="83" customFormat="1" ht="32.25" customHeight="1" spans="1:14">
      <c r="A46" s="235"/>
      <c r="B46" s="244" t="s">
        <v>374</v>
      </c>
      <c r="C46" s="245"/>
      <c r="D46" s="245"/>
      <c r="E46" s="245"/>
      <c r="F46" s="245"/>
      <c r="G46" s="245"/>
      <c r="H46" s="246"/>
      <c r="I46" s="247"/>
      <c r="J46" s="246"/>
      <c r="K46" s="247"/>
      <c r="L46" s="148"/>
      <c r="M46" s="150"/>
      <c r="N46" s="116"/>
    </row>
    <row r="47" s="83" customFormat="1" ht="32.25" customHeight="1" spans="1:14">
      <c r="A47" s="235"/>
      <c r="B47" s="235"/>
      <c r="C47" s="248" t="s">
        <v>434</v>
      </c>
      <c r="D47" s="249" t="s">
        <v>343</v>
      </c>
      <c r="E47" s="242" t="s">
        <v>350</v>
      </c>
      <c r="F47" s="242" t="s">
        <v>351</v>
      </c>
      <c r="G47" s="243" t="s">
        <v>346</v>
      </c>
      <c r="H47" s="209" t="s">
        <v>560</v>
      </c>
      <c r="I47" s="209"/>
      <c r="J47" s="250" t="s">
        <v>435</v>
      </c>
      <c r="K47" s="251"/>
      <c r="L47" s="252" t="s">
        <v>561</v>
      </c>
      <c r="M47" s="253"/>
      <c r="N47" s="116"/>
    </row>
    <row r="48" s="83" customFormat="1" ht="32.25" customHeight="1" spans="1:14">
      <c r="A48" s="235"/>
      <c r="B48" s="235" t="s">
        <v>348</v>
      </c>
      <c r="C48" s="235"/>
      <c r="D48" s="237"/>
      <c r="E48" s="237"/>
      <c r="F48" s="237"/>
      <c r="G48" s="237"/>
      <c r="H48" s="234"/>
      <c r="I48" s="150"/>
      <c r="J48" s="234"/>
      <c r="K48" s="150"/>
      <c r="L48" s="234"/>
      <c r="M48" s="150"/>
      <c r="N48" s="116"/>
    </row>
    <row r="49" s="83" customFormat="1" ht="32.25" customHeight="1" spans="1:14">
      <c r="A49" s="235"/>
      <c r="B49" s="235"/>
      <c r="C49" s="248" t="s">
        <v>349</v>
      </c>
      <c r="D49" s="237" t="s">
        <v>343</v>
      </c>
      <c r="E49" s="237">
        <v>100</v>
      </c>
      <c r="F49" s="237" t="s">
        <v>351</v>
      </c>
      <c r="G49" s="237" t="s">
        <v>346</v>
      </c>
      <c r="H49" s="252" t="s">
        <v>562</v>
      </c>
      <c r="I49" s="253"/>
      <c r="J49" s="252" t="s">
        <v>379</v>
      </c>
      <c r="K49" s="253"/>
      <c r="L49" s="252" t="s">
        <v>563</v>
      </c>
      <c r="M49" s="253"/>
      <c r="N49" s="116"/>
    </row>
    <row r="50" s="83" customFormat="1" ht="32.25" customHeight="1" spans="1:14">
      <c r="A50" s="235" t="s">
        <v>353</v>
      </c>
      <c r="B50" s="235"/>
      <c r="C50" s="235"/>
      <c r="D50" s="237"/>
      <c r="E50" s="237"/>
      <c r="F50" s="237"/>
      <c r="G50" s="237"/>
      <c r="H50" s="234"/>
      <c r="I50" s="150"/>
      <c r="J50" s="234"/>
      <c r="K50" s="150"/>
      <c r="L50" s="234"/>
      <c r="M50" s="150"/>
      <c r="N50" s="116"/>
    </row>
    <row r="51" s="83" customFormat="1" ht="32.25" customHeight="1" spans="1:14">
      <c r="A51" s="235"/>
      <c r="B51" s="235" t="s">
        <v>564</v>
      </c>
      <c r="C51" s="235"/>
      <c r="D51" s="237"/>
      <c r="E51" s="237"/>
      <c r="F51" s="237"/>
      <c r="G51" s="237"/>
      <c r="H51" s="234"/>
      <c r="I51" s="150"/>
      <c r="J51" s="234"/>
      <c r="K51" s="150"/>
      <c r="L51" s="234"/>
      <c r="M51" s="150"/>
      <c r="N51" s="116"/>
    </row>
    <row r="52" s="83" customFormat="1" ht="32.25" customHeight="1" spans="1:14">
      <c r="A52" s="235"/>
      <c r="B52" s="235"/>
      <c r="C52" s="235" t="s">
        <v>565</v>
      </c>
      <c r="D52" s="237" t="s">
        <v>343</v>
      </c>
      <c r="E52" s="237" t="s">
        <v>381</v>
      </c>
      <c r="F52" s="237" t="s">
        <v>357</v>
      </c>
      <c r="G52" s="237" t="s">
        <v>358</v>
      </c>
      <c r="H52" s="252" t="s">
        <v>566</v>
      </c>
      <c r="I52" s="253"/>
      <c r="J52" s="252" t="s">
        <v>567</v>
      </c>
      <c r="K52" s="253"/>
      <c r="L52" s="252" t="s">
        <v>561</v>
      </c>
      <c r="M52" s="253"/>
      <c r="N52" s="116"/>
    </row>
    <row r="53" s="83" customFormat="1" ht="32.25" customHeight="1" spans="1:14">
      <c r="A53" s="235" t="s">
        <v>363</v>
      </c>
      <c r="B53" s="235"/>
      <c r="C53" s="235"/>
      <c r="D53" s="237"/>
      <c r="E53" s="237"/>
      <c r="F53" s="237"/>
      <c r="G53" s="237"/>
      <c r="H53" s="234"/>
      <c r="I53" s="150"/>
      <c r="J53" s="234"/>
      <c r="K53" s="150"/>
      <c r="L53" s="234"/>
      <c r="M53" s="150"/>
      <c r="N53" s="116"/>
    </row>
    <row r="54" s="83" customFormat="1" ht="32.25" customHeight="1" spans="1:14">
      <c r="A54" s="235"/>
      <c r="B54" s="235" t="s">
        <v>364</v>
      </c>
      <c r="C54" s="235"/>
      <c r="D54" s="237"/>
      <c r="E54" s="237"/>
      <c r="F54" s="237"/>
      <c r="G54" s="237"/>
      <c r="H54" s="234"/>
      <c r="I54" s="150"/>
      <c r="J54" s="234"/>
      <c r="K54" s="150"/>
      <c r="L54" s="234"/>
      <c r="M54" s="150"/>
      <c r="N54" s="116"/>
    </row>
    <row r="55" s="83" customFormat="1" ht="62" customHeight="1" spans="1:14">
      <c r="A55" s="235"/>
      <c r="B55" s="235"/>
      <c r="C55" s="235" t="s">
        <v>440</v>
      </c>
      <c r="D55" s="237" t="s">
        <v>568</v>
      </c>
      <c r="E55" s="237">
        <v>90</v>
      </c>
      <c r="F55" s="237" t="s">
        <v>351</v>
      </c>
      <c r="G55" s="237" t="s">
        <v>346</v>
      </c>
      <c r="H55" s="252" t="s">
        <v>569</v>
      </c>
      <c r="I55" s="253"/>
      <c r="J55" s="252" t="s">
        <v>570</v>
      </c>
      <c r="K55" s="253"/>
      <c r="L55" s="252" t="s">
        <v>571</v>
      </c>
      <c r="M55" s="253"/>
      <c r="N55" s="116"/>
    </row>
    <row r="56" s="83" customFormat="1" ht="58" customHeight="1" spans="1:14">
      <c r="A56" s="235"/>
      <c r="B56" s="235"/>
      <c r="C56" s="235" t="s">
        <v>442</v>
      </c>
      <c r="D56" s="237" t="s">
        <v>568</v>
      </c>
      <c r="E56" s="237">
        <v>90</v>
      </c>
      <c r="F56" s="237" t="s">
        <v>351</v>
      </c>
      <c r="G56" s="237" t="s">
        <v>346</v>
      </c>
      <c r="H56" s="252" t="s">
        <v>569</v>
      </c>
      <c r="I56" s="253"/>
      <c r="J56" s="252" t="s">
        <v>572</v>
      </c>
      <c r="K56" s="253"/>
      <c r="L56" s="252" t="s">
        <v>571</v>
      </c>
      <c r="M56" s="253"/>
      <c r="N56" s="116"/>
    </row>
  </sheetData>
  <mergeCells count="12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C35:E35"/>
    <mergeCell ref="F35:G35"/>
    <mergeCell ref="C36:E36"/>
    <mergeCell ref="F36:G36"/>
    <mergeCell ref="C37:E37"/>
    <mergeCell ref="F37:G37"/>
    <mergeCell ref="C38:E38"/>
    <mergeCell ref="F38:G38"/>
    <mergeCell ref="A39:M39"/>
    <mergeCell ref="A40:G40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A5:A6"/>
    <mergeCell ref="A9:B10"/>
    <mergeCell ref="C9:E10"/>
    <mergeCell ref="F9:G10"/>
    <mergeCell ref="A12:B20"/>
    <mergeCell ref="C12:E20"/>
    <mergeCell ref="H40:I41"/>
    <mergeCell ref="J40:K41"/>
    <mergeCell ref="L40:M41"/>
    <mergeCell ref="A21:B23"/>
    <mergeCell ref="A24:B25"/>
    <mergeCell ref="A35:B36"/>
    <mergeCell ref="A37:B3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F31" sqref="F31"/>
    </sheetView>
  </sheetViews>
  <sheetFormatPr defaultColWidth="8.88571428571429" defaultRowHeight="14.25" customHeight="1" outlineLevelRow="7" outlineLevelCol="5"/>
  <cols>
    <col min="1" max="2" width="21.1333333333333" style="167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ht="17" customHeight="1" spans="1:6">
      <c r="A1" s="187" t="s">
        <v>573</v>
      </c>
      <c r="B1" s="168">
        <v>0</v>
      </c>
      <c r="C1" s="169">
        <v>1</v>
      </c>
      <c r="D1" s="170"/>
      <c r="E1" s="170"/>
      <c r="F1" s="170"/>
    </row>
    <row r="2" ht="26.25" customHeight="1" spans="1:6">
      <c r="A2" s="171" t="s">
        <v>12</v>
      </c>
      <c r="B2" s="171"/>
      <c r="C2" s="172"/>
      <c r="D2" s="172"/>
      <c r="E2" s="172"/>
      <c r="F2" s="172"/>
    </row>
    <row r="3" ht="13.5" customHeight="1" spans="1:6">
      <c r="A3" s="173" t="s">
        <v>22</v>
      </c>
      <c r="B3" s="173"/>
      <c r="C3" s="169"/>
      <c r="D3" s="170"/>
      <c r="E3" s="170"/>
      <c r="F3" s="170" t="s">
        <v>23</v>
      </c>
    </row>
    <row r="4" ht="19.5" customHeight="1" spans="1:6">
      <c r="A4" s="87" t="s">
        <v>197</v>
      </c>
      <c r="B4" s="174" t="s">
        <v>95</v>
      </c>
      <c r="C4" s="87" t="s">
        <v>96</v>
      </c>
      <c r="D4" s="88" t="s">
        <v>574</v>
      </c>
      <c r="E4" s="89"/>
      <c r="F4" s="175"/>
    </row>
    <row r="5" ht="18.75" customHeight="1" spans="1:6">
      <c r="A5" s="91"/>
      <c r="B5" s="176"/>
      <c r="C5" s="92"/>
      <c r="D5" s="87" t="s">
        <v>77</v>
      </c>
      <c r="E5" s="88" t="s">
        <v>98</v>
      </c>
      <c r="F5" s="87" t="s">
        <v>99</v>
      </c>
    </row>
    <row r="6" ht="18.75" customHeight="1" spans="1:6">
      <c r="A6" s="177">
        <v>1</v>
      </c>
      <c r="B6" s="188">
        <v>2</v>
      </c>
      <c r="C6" s="98">
        <v>3</v>
      </c>
      <c r="D6" s="177" t="s">
        <v>387</v>
      </c>
      <c r="E6" s="177" t="s">
        <v>473</v>
      </c>
      <c r="F6" s="98">
        <v>6</v>
      </c>
    </row>
    <row r="7" ht="18.75" customHeight="1" spans="1:6">
      <c r="A7" s="178" t="s">
        <v>575</v>
      </c>
      <c r="B7" s="179"/>
      <c r="C7" s="180"/>
      <c r="D7" s="181" t="s">
        <v>93</v>
      </c>
      <c r="E7" s="182" t="s">
        <v>93</v>
      </c>
      <c r="F7" s="182" t="s">
        <v>93</v>
      </c>
    </row>
    <row r="8" ht="18.75" customHeight="1" spans="1:6">
      <c r="A8" s="183" t="s">
        <v>145</v>
      </c>
      <c r="B8" s="184"/>
      <c r="C8" s="185" t="s">
        <v>145</v>
      </c>
      <c r="D8" s="181" t="s">
        <v>93</v>
      </c>
      <c r="E8" s="182" t="s">
        <v>93</v>
      </c>
      <c r="F8" s="182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9" sqref="E29"/>
    </sheetView>
  </sheetViews>
  <sheetFormatPr defaultColWidth="8.88571428571429" defaultRowHeight="14.25" customHeight="1" outlineLevelCol="5"/>
  <cols>
    <col min="1" max="2" width="21.1333333333333" style="167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s="77" customFormat="1" ht="12" customHeight="1" spans="1:6">
      <c r="A1" s="167" t="s">
        <v>576</v>
      </c>
      <c r="B1" s="168">
        <v>0</v>
      </c>
      <c r="C1" s="169">
        <v>1</v>
      </c>
      <c r="D1" s="170"/>
      <c r="E1" s="170"/>
      <c r="F1" s="170"/>
    </row>
    <row r="2" s="77" customFormat="1" ht="26.25" customHeight="1" spans="1:6">
      <c r="A2" s="171" t="s">
        <v>13</v>
      </c>
      <c r="B2" s="171"/>
      <c r="C2" s="172"/>
      <c r="D2" s="172"/>
      <c r="E2" s="172"/>
      <c r="F2" s="172"/>
    </row>
    <row r="3" s="77" customFormat="1" ht="13.5" customHeight="1" spans="1:6">
      <c r="A3" s="173" t="s">
        <v>22</v>
      </c>
      <c r="B3" s="173"/>
      <c r="C3" s="169"/>
      <c r="D3" s="170"/>
      <c r="E3" s="170"/>
      <c r="F3" s="170" t="s">
        <v>23</v>
      </c>
    </row>
    <row r="4" s="77" customFormat="1" ht="19.5" customHeight="1" spans="1:6">
      <c r="A4" s="87" t="s">
        <v>197</v>
      </c>
      <c r="B4" s="174" t="s">
        <v>95</v>
      </c>
      <c r="C4" s="87" t="s">
        <v>96</v>
      </c>
      <c r="D4" s="88" t="s">
        <v>577</v>
      </c>
      <c r="E4" s="89"/>
      <c r="F4" s="175"/>
    </row>
    <row r="5" s="77" customFormat="1" ht="18.75" customHeight="1" spans="1:6">
      <c r="A5" s="91"/>
      <c r="B5" s="176"/>
      <c r="C5" s="92"/>
      <c r="D5" s="87" t="s">
        <v>77</v>
      </c>
      <c r="E5" s="88" t="s">
        <v>98</v>
      </c>
      <c r="F5" s="87" t="s">
        <v>99</v>
      </c>
    </row>
    <row r="6" s="77" customFormat="1" ht="18.75" customHeight="1" spans="1:6">
      <c r="A6" s="177">
        <v>1</v>
      </c>
      <c r="B6" s="177" t="s">
        <v>578</v>
      </c>
      <c r="C6" s="98">
        <v>3</v>
      </c>
      <c r="D6" s="177" t="s">
        <v>387</v>
      </c>
      <c r="E6" s="177" t="s">
        <v>473</v>
      </c>
      <c r="F6" s="98">
        <v>6</v>
      </c>
    </row>
    <row r="7" s="77" customFormat="1" ht="18.75" customHeight="1" spans="1:6">
      <c r="A7" s="178" t="s">
        <v>579</v>
      </c>
      <c r="B7" s="179"/>
      <c r="C7" s="180"/>
      <c r="D7" s="181" t="s">
        <v>93</v>
      </c>
      <c r="E7" s="182" t="s">
        <v>93</v>
      </c>
      <c r="F7" s="182" t="s">
        <v>93</v>
      </c>
    </row>
    <row r="8" s="77" customFormat="1" ht="18.75" customHeight="1" spans="1:6">
      <c r="A8" s="183" t="s">
        <v>145</v>
      </c>
      <c r="B8" s="184"/>
      <c r="C8" s="185"/>
      <c r="D8" s="181" t="s">
        <v>93</v>
      </c>
      <c r="E8" s="182" t="s">
        <v>93</v>
      </c>
      <c r="F8" s="182" t="s">
        <v>93</v>
      </c>
    </row>
    <row r="9" customHeight="1" spans="1:6">
      <c r="A9" s="186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workbookViewId="0">
      <selection activeCell="K28" sqref="K28"/>
    </sheetView>
  </sheetViews>
  <sheetFormatPr defaultColWidth="8.88571428571429" defaultRowHeight="14.25" customHeight="1"/>
  <cols>
    <col min="1" max="1" width="16.1428571428571" style="61" customWidth="1"/>
    <col min="2" max="2" width="16.2857142857143" style="61" customWidth="1"/>
    <col min="3" max="3" width="37" style="77" customWidth="1"/>
    <col min="4" max="4" width="17" style="77" customWidth="1"/>
    <col min="5" max="5" width="23.4285714285714" style="77" customWidth="1"/>
    <col min="6" max="6" width="7.71428571428571" style="77" customWidth="1"/>
    <col min="7" max="7" width="8.71428571428571" style="77" customWidth="1"/>
    <col min="8" max="8" width="10.2857142857143" style="77" customWidth="1"/>
    <col min="9" max="9" width="13" style="77" customWidth="1"/>
    <col min="10" max="10" width="13.5714285714286" style="77" customWidth="1"/>
    <col min="11" max="12" width="10" style="77" customWidth="1"/>
    <col min="13" max="13" width="9.13333333333333" style="61" customWidth="1"/>
    <col min="14" max="14" width="11.4285714285714" style="77" customWidth="1"/>
    <col min="15" max="15" width="9.13333333333333" style="77" customWidth="1"/>
    <col min="16" max="17" width="12.7142857142857" style="77" customWidth="1"/>
    <col min="18" max="18" width="9.13333333333333" style="61" customWidth="1"/>
    <col min="19" max="19" width="10.4285714285714" style="77" customWidth="1"/>
    <col min="20" max="20" width="9.13333333333333" style="61" customWidth="1"/>
    <col min="21" max="16384" width="9.13333333333333" style="61"/>
  </cols>
  <sheetData>
    <row r="1" ht="13.5" customHeight="1" spans="1:19">
      <c r="A1" s="79" t="s">
        <v>580</v>
      </c>
      <c r="D1" s="79"/>
      <c r="E1" s="79"/>
      <c r="F1" s="79"/>
      <c r="G1" s="79"/>
      <c r="H1" s="79"/>
      <c r="I1" s="79"/>
      <c r="J1" s="79"/>
      <c r="K1" s="79"/>
      <c r="L1" s="79"/>
      <c r="R1" s="62"/>
      <c r="S1" s="141"/>
    </row>
    <row r="2" ht="27.75" customHeight="1" spans="1:19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ht="18.75" customHeight="1" spans="1:19">
      <c r="A3" s="115" t="s">
        <v>22</v>
      </c>
      <c r="B3" s="115"/>
      <c r="C3" s="115"/>
      <c r="D3" s="115"/>
      <c r="E3" s="115"/>
      <c r="F3" s="115"/>
      <c r="G3" s="115"/>
      <c r="H3" s="115"/>
      <c r="I3" s="83"/>
      <c r="J3" s="83"/>
      <c r="K3" s="83"/>
      <c r="L3" s="83"/>
      <c r="R3" s="142"/>
      <c r="S3" s="143" t="s">
        <v>187</v>
      </c>
    </row>
    <row r="4" ht="15.75" customHeight="1" spans="1:19">
      <c r="A4" s="119" t="s">
        <v>196</v>
      </c>
      <c r="B4" s="119" t="s">
        <v>197</v>
      </c>
      <c r="C4" s="119" t="s">
        <v>581</v>
      </c>
      <c r="D4" s="119" t="s">
        <v>582</v>
      </c>
      <c r="E4" s="119" t="s">
        <v>583</v>
      </c>
      <c r="F4" s="119" t="s">
        <v>584</v>
      </c>
      <c r="G4" s="119" t="s">
        <v>585</v>
      </c>
      <c r="H4" s="119" t="s">
        <v>586</v>
      </c>
      <c r="I4" s="70" t="s">
        <v>204</v>
      </c>
      <c r="J4" s="144"/>
      <c r="K4" s="144"/>
      <c r="L4" s="70"/>
      <c r="M4" s="145"/>
      <c r="N4" s="70"/>
      <c r="O4" s="70"/>
      <c r="P4" s="70"/>
      <c r="Q4" s="70"/>
      <c r="R4" s="145"/>
      <c r="S4" s="71"/>
    </row>
    <row r="5" ht="17.25" customHeight="1" spans="1:19">
      <c r="A5" s="123"/>
      <c r="B5" s="123"/>
      <c r="C5" s="123"/>
      <c r="D5" s="123"/>
      <c r="E5" s="123"/>
      <c r="F5" s="123"/>
      <c r="G5" s="123"/>
      <c r="H5" s="123"/>
      <c r="I5" s="146" t="s">
        <v>77</v>
      </c>
      <c r="J5" s="120" t="s">
        <v>80</v>
      </c>
      <c r="K5" s="120" t="s">
        <v>587</v>
      </c>
      <c r="L5" s="123" t="s">
        <v>588</v>
      </c>
      <c r="M5" s="147" t="s">
        <v>589</v>
      </c>
      <c r="N5" s="148" t="s">
        <v>590</v>
      </c>
      <c r="O5" s="148"/>
      <c r="P5" s="148"/>
      <c r="Q5" s="148"/>
      <c r="R5" s="149"/>
      <c r="S5" s="150"/>
    </row>
    <row r="6" ht="54" customHeight="1" spans="1:19">
      <c r="A6" s="123"/>
      <c r="B6" s="123"/>
      <c r="C6" s="123"/>
      <c r="D6" s="150"/>
      <c r="E6" s="150"/>
      <c r="F6" s="150"/>
      <c r="G6" s="150"/>
      <c r="H6" s="150"/>
      <c r="I6" s="148"/>
      <c r="J6" s="120"/>
      <c r="K6" s="120"/>
      <c r="L6" s="150"/>
      <c r="M6" s="151"/>
      <c r="N6" s="150" t="s">
        <v>79</v>
      </c>
      <c r="O6" s="150" t="s">
        <v>86</v>
      </c>
      <c r="P6" s="150" t="s">
        <v>263</v>
      </c>
      <c r="Q6" s="150" t="s">
        <v>88</v>
      </c>
      <c r="R6" s="151" t="s">
        <v>89</v>
      </c>
      <c r="S6" s="150" t="s">
        <v>90</v>
      </c>
    </row>
    <row r="7" ht="15" customHeight="1" spans="1:19">
      <c r="A7" s="90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</row>
    <row r="8" s="140" customFormat="1" ht="21" customHeight="1" spans="1:19">
      <c r="A8" s="152" t="s">
        <v>213</v>
      </c>
      <c r="B8" s="135" t="s">
        <v>92</v>
      </c>
      <c r="C8" s="153"/>
      <c r="D8" s="135"/>
      <c r="E8" s="154"/>
      <c r="F8" s="155"/>
      <c r="G8" s="156"/>
      <c r="H8" s="157" t="s">
        <v>93</v>
      </c>
      <c r="I8" s="157">
        <f>J8+N8</f>
        <v>1071520</v>
      </c>
      <c r="J8" s="157">
        <v>551520</v>
      </c>
      <c r="K8" s="157" t="s">
        <v>93</v>
      </c>
      <c r="L8" s="157" t="s">
        <v>93</v>
      </c>
      <c r="M8" s="157" t="s">
        <v>93</v>
      </c>
      <c r="N8" s="157">
        <v>520000</v>
      </c>
      <c r="O8" s="157" t="s">
        <v>93</v>
      </c>
      <c r="P8" s="157" t="s">
        <v>93</v>
      </c>
      <c r="Q8" s="157"/>
      <c r="R8" s="157" t="s">
        <v>93</v>
      </c>
      <c r="S8" s="157">
        <v>520000</v>
      </c>
    </row>
    <row r="9" s="140" customFormat="1" ht="21" customHeight="1" spans="1:19">
      <c r="A9" s="152" t="s">
        <v>213</v>
      </c>
      <c r="B9" s="135" t="s">
        <v>92</v>
      </c>
      <c r="C9" s="158" t="s">
        <v>282</v>
      </c>
      <c r="D9" s="159" t="s">
        <v>591</v>
      </c>
      <c r="E9" s="160" t="s">
        <v>592</v>
      </c>
      <c r="F9" s="161" t="s">
        <v>593</v>
      </c>
      <c r="G9" s="162">
        <v>1</v>
      </c>
      <c r="H9" s="157"/>
      <c r="I9" s="157">
        <f>J9+N9</f>
        <v>520000</v>
      </c>
      <c r="J9" s="157"/>
      <c r="K9" s="157"/>
      <c r="L9" s="157"/>
      <c r="M9" s="157"/>
      <c r="N9" s="157">
        <v>520000</v>
      </c>
      <c r="O9" s="157"/>
      <c r="P9" s="157"/>
      <c r="Q9" s="157"/>
      <c r="R9" s="157"/>
      <c r="S9" s="157">
        <v>520000</v>
      </c>
    </row>
    <row r="10" s="140" customFormat="1" ht="21" customHeight="1" spans="1:19">
      <c r="A10" s="152" t="s">
        <v>213</v>
      </c>
      <c r="B10" s="135" t="s">
        <v>92</v>
      </c>
      <c r="C10" s="163" t="s">
        <v>322</v>
      </c>
      <c r="D10" s="135" t="s">
        <v>594</v>
      </c>
      <c r="E10" s="164" t="s">
        <v>592</v>
      </c>
      <c r="F10" s="135" t="s">
        <v>593</v>
      </c>
      <c r="G10" s="165">
        <v>1</v>
      </c>
      <c r="H10" s="157"/>
      <c r="I10" s="157">
        <f>J10+N10</f>
        <v>251520</v>
      </c>
      <c r="J10" s="157">
        <v>251520</v>
      </c>
      <c r="K10" s="157"/>
      <c r="L10" s="157"/>
      <c r="M10" s="157"/>
      <c r="N10" s="157"/>
      <c r="O10" s="157"/>
      <c r="P10" s="157"/>
      <c r="Q10" s="157"/>
      <c r="R10" s="157"/>
      <c r="S10" s="157"/>
    </row>
    <row r="11" s="140" customFormat="1" ht="21" customHeight="1" spans="1:19">
      <c r="A11" s="152" t="s">
        <v>213</v>
      </c>
      <c r="B11" s="135" t="s">
        <v>92</v>
      </c>
      <c r="C11" s="163" t="s">
        <v>326</v>
      </c>
      <c r="D11" s="135" t="s">
        <v>595</v>
      </c>
      <c r="E11" s="164" t="s">
        <v>596</v>
      </c>
      <c r="F11" s="135" t="s">
        <v>597</v>
      </c>
      <c r="G11" s="165">
        <v>60</v>
      </c>
      <c r="H11" s="157"/>
      <c r="I11" s="157">
        <f>J11+N11</f>
        <v>300000</v>
      </c>
      <c r="J11" s="157">
        <v>300000</v>
      </c>
      <c r="K11" s="157"/>
      <c r="L11" s="157"/>
      <c r="M11" s="157"/>
      <c r="N11" s="157"/>
      <c r="O11" s="157"/>
      <c r="P11" s="157"/>
      <c r="Q11" s="157"/>
      <c r="R11" s="157"/>
      <c r="S11" s="157"/>
    </row>
    <row r="12" s="140" customFormat="1" ht="21" customHeight="1" spans="1:19">
      <c r="A12" s="166" t="s">
        <v>145</v>
      </c>
      <c r="B12" s="166"/>
      <c r="C12" s="166"/>
      <c r="D12" s="166"/>
      <c r="E12" s="166"/>
      <c r="F12" s="166"/>
      <c r="G12" s="166"/>
      <c r="H12" s="157" t="s">
        <v>93</v>
      </c>
      <c r="I12" s="157">
        <f>SUM(I9:I11)</f>
        <v>1071520</v>
      </c>
      <c r="J12" s="157">
        <f>SUM(J9:J11)</f>
        <v>551520</v>
      </c>
      <c r="K12" s="157" t="s">
        <v>93</v>
      </c>
      <c r="L12" s="157" t="s">
        <v>93</v>
      </c>
      <c r="M12" s="157" t="s">
        <v>93</v>
      </c>
      <c r="N12" s="157">
        <f>SUM(N9:N11)</f>
        <v>520000</v>
      </c>
      <c r="O12" s="157" t="s">
        <v>93</v>
      </c>
      <c r="P12" s="157" t="s">
        <v>93</v>
      </c>
      <c r="Q12" s="157"/>
      <c r="R12" s="157" t="s">
        <v>93</v>
      </c>
      <c r="S12" s="157">
        <f>SUM(S9:S11)</f>
        <v>520000</v>
      </c>
    </row>
    <row r="13" customHeight="1" spans="1:19">
      <c r="A13" s="61" t="s">
        <v>598</v>
      </c>
    </row>
  </sheetData>
  <mergeCells count="18">
    <mergeCell ref="A2:S2"/>
    <mergeCell ref="A3:H3"/>
    <mergeCell ref="I4:S4"/>
    <mergeCell ref="N5:S5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K23" sqref="K23"/>
    </sheetView>
  </sheetViews>
  <sheetFormatPr defaultColWidth="8.71428571428571" defaultRowHeight="14.25" customHeight="1"/>
  <cols>
    <col min="1" max="1" width="14.1428571428571" style="61" customWidth="1"/>
    <col min="2" max="2" width="17.7142857142857" style="61" customWidth="1"/>
    <col min="3" max="9" width="9.13333333333333" style="108" customWidth="1"/>
    <col min="10" max="10" width="12" style="77" customWidth="1"/>
    <col min="11" max="13" width="10" style="77" customWidth="1"/>
    <col min="14" max="14" width="9.13333333333333" style="61" customWidth="1"/>
    <col min="15" max="16" width="9.13333333333333" style="77" customWidth="1"/>
    <col min="17" max="18" width="12.7142857142857" style="77" customWidth="1"/>
    <col min="19" max="19" width="9.13333333333333" style="61" customWidth="1"/>
    <col min="20" max="20" width="10.4285714285714" style="77" customWidth="1"/>
    <col min="21" max="21" width="9.13333333333333" style="61" customWidth="1"/>
    <col min="22" max="249" width="9.13333333333333" style="61"/>
    <col min="250" max="258" width="8.71428571428571" style="61"/>
  </cols>
  <sheetData>
    <row r="1" ht="13.5" customHeight="1" spans="1:20">
      <c r="A1" s="79" t="s">
        <v>599</v>
      </c>
      <c r="D1" s="79"/>
      <c r="E1" s="79"/>
      <c r="F1" s="79"/>
      <c r="G1" s="79"/>
      <c r="H1" s="79"/>
      <c r="I1" s="79"/>
      <c r="J1" s="109"/>
      <c r="K1" s="109"/>
      <c r="L1" s="109"/>
      <c r="M1" s="109"/>
      <c r="N1" s="110"/>
      <c r="O1" s="111"/>
      <c r="P1" s="111"/>
      <c r="Q1" s="111"/>
      <c r="R1" s="111"/>
      <c r="S1" s="112"/>
      <c r="T1" s="113"/>
    </row>
    <row r="2" ht="27.75" customHeight="1" spans="1:20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ht="26.1" customHeight="1" spans="1:20">
      <c r="A3" s="115" t="s">
        <v>22</v>
      </c>
      <c r="B3" s="115"/>
      <c r="C3" s="115"/>
      <c r="D3" s="115"/>
      <c r="E3" s="115"/>
      <c r="F3" s="83"/>
      <c r="G3" s="83"/>
      <c r="H3" s="83"/>
      <c r="I3" s="83"/>
      <c r="J3" s="116"/>
      <c r="K3" s="116"/>
      <c r="L3" s="116"/>
      <c r="M3" s="116"/>
      <c r="N3" s="110"/>
      <c r="O3" s="111"/>
      <c r="P3" s="111"/>
      <c r="Q3" s="111"/>
      <c r="R3" s="111"/>
      <c r="S3" s="117"/>
      <c r="T3" s="118" t="s">
        <v>187</v>
      </c>
    </row>
    <row r="4" ht="15.75" customHeight="1" spans="1:20">
      <c r="A4" s="119" t="s">
        <v>196</v>
      </c>
      <c r="B4" s="119" t="s">
        <v>197</v>
      </c>
      <c r="C4" s="120" t="s">
        <v>581</v>
      </c>
      <c r="D4" s="120" t="s">
        <v>600</v>
      </c>
      <c r="E4" s="120" t="s">
        <v>601</v>
      </c>
      <c r="F4" s="121" t="s">
        <v>602</v>
      </c>
      <c r="G4" s="120" t="s">
        <v>603</v>
      </c>
      <c r="H4" s="120" t="s">
        <v>604</v>
      </c>
      <c r="I4" s="120" t="s">
        <v>605</v>
      </c>
      <c r="J4" s="120" t="s">
        <v>204</v>
      </c>
      <c r="K4" s="120"/>
      <c r="L4" s="120"/>
      <c r="M4" s="120"/>
      <c r="N4" s="122"/>
      <c r="O4" s="120"/>
      <c r="P4" s="120"/>
      <c r="Q4" s="120"/>
      <c r="R4" s="120"/>
      <c r="S4" s="122"/>
      <c r="T4" s="120"/>
    </row>
    <row r="5" ht="17.25" customHeight="1" spans="1:20">
      <c r="A5" s="123"/>
      <c r="B5" s="123"/>
      <c r="C5" s="120"/>
      <c r="D5" s="120"/>
      <c r="E5" s="120"/>
      <c r="F5" s="124"/>
      <c r="G5" s="120"/>
      <c r="H5" s="120"/>
      <c r="I5" s="120"/>
      <c r="J5" s="120" t="s">
        <v>77</v>
      </c>
      <c r="K5" s="120" t="s">
        <v>80</v>
      </c>
      <c r="L5" s="120" t="s">
        <v>587</v>
      </c>
      <c r="M5" s="120" t="s">
        <v>588</v>
      </c>
      <c r="N5" s="125" t="s">
        <v>589</v>
      </c>
      <c r="O5" s="120" t="s">
        <v>590</v>
      </c>
      <c r="P5" s="120"/>
      <c r="Q5" s="120"/>
      <c r="R5" s="120"/>
      <c r="S5" s="125"/>
      <c r="T5" s="120"/>
    </row>
    <row r="6" ht="54" customHeight="1" spans="1:20">
      <c r="A6" s="123"/>
      <c r="B6" s="123"/>
      <c r="C6" s="120"/>
      <c r="D6" s="120"/>
      <c r="E6" s="120"/>
      <c r="F6" s="126"/>
      <c r="G6" s="120"/>
      <c r="H6" s="120"/>
      <c r="I6" s="120"/>
      <c r="J6" s="120"/>
      <c r="K6" s="120"/>
      <c r="L6" s="120"/>
      <c r="M6" s="120"/>
      <c r="N6" s="122"/>
      <c r="O6" s="120" t="s">
        <v>79</v>
      </c>
      <c r="P6" s="120" t="s">
        <v>86</v>
      </c>
      <c r="Q6" s="120" t="s">
        <v>263</v>
      </c>
      <c r="R6" s="120" t="s">
        <v>88</v>
      </c>
      <c r="S6" s="122" t="s">
        <v>89</v>
      </c>
      <c r="T6" s="120" t="s">
        <v>90</v>
      </c>
    </row>
    <row r="7" ht="15" customHeight="1" spans="1:20">
      <c r="A7" s="90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  <c r="T7" s="90">
        <v>20</v>
      </c>
    </row>
    <row r="8" ht="22.5" customHeight="1" spans="1:20">
      <c r="A8" s="127" t="s">
        <v>606</v>
      </c>
      <c r="B8" s="128"/>
      <c r="C8" s="128"/>
      <c r="D8" s="128"/>
      <c r="E8" s="128"/>
      <c r="F8" s="128"/>
      <c r="G8" s="128"/>
      <c r="H8" s="128"/>
      <c r="I8" s="129"/>
      <c r="J8" s="130" t="s">
        <v>93</v>
      </c>
      <c r="K8" s="130" t="s">
        <v>93</v>
      </c>
      <c r="L8" s="130" t="s">
        <v>93</v>
      </c>
      <c r="M8" s="130" t="s">
        <v>93</v>
      </c>
      <c r="N8" s="130" t="s">
        <v>93</v>
      </c>
      <c r="O8" s="130" t="s">
        <v>93</v>
      </c>
      <c r="P8" s="130" t="s">
        <v>93</v>
      </c>
      <c r="Q8" s="130" t="s">
        <v>93</v>
      </c>
      <c r="R8" s="130"/>
      <c r="S8" s="130" t="s">
        <v>93</v>
      </c>
      <c r="T8" s="130" t="s">
        <v>93</v>
      </c>
    </row>
    <row r="9" ht="22.5" customHeight="1" spans="1:20">
      <c r="A9" s="131"/>
      <c r="B9" s="131"/>
      <c r="C9" s="132"/>
      <c r="D9" s="133"/>
      <c r="E9" s="133"/>
      <c r="F9" s="133"/>
      <c r="G9" s="133"/>
      <c r="H9" s="133"/>
      <c r="I9" s="133"/>
      <c r="J9" s="134" t="s">
        <v>93</v>
      </c>
      <c r="K9" s="134" t="s">
        <v>93</v>
      </c>
      <c r="L9" s="134" t="s">
        <v>93</v>
      </c>
      <c r="M9" s="134" t="s">
        <v>93</v>
      </c>
      <c r="N9" s="130" t="s">
        <v>93</v>
      </c>
      <c r="O9" s="134" t="s">
        <v>93</v>
      </c>
      <c r="P9" s="134" t="s">
        <v>93</v>
      </c>
      <c r="Q9" s="134" t="s">
        <v>93</v>
      </c>
      <c r="R9" s="134"/>
      <c r="S9" s="130" t="s">
        <v>93</v>
      </c>
      <c r="T9" s="134" t="s">
        <v>93</v>
      </c>
    </row>
    <row r="10" ht="22.5" customHeight="1" spans="1:20">
      <c r="A10" s="120"/>
      <c r="B10" s="120"/>
      <c r="C10" s="132"/>
      <c r="D10" s="135"/>
      <c r="E10" s="135"/>
      <c r="F10" s="135"/>
      <c r="G10" s="135"/>
      <c r="H10" s="135"/>
      <c r="I10" s="135"/>
      <c r="J10" s="136" t="s">
        <v>93</v>
      </c>
      <c r="K10" s="136" t="s">
        <v>93</v>
      </c>
      <c r="L10" s="136" t="s">
        <v>93</v>
      </c>
      <c r="M10" s="136" t="s">
        <v>93</v>
      </c>
      <c r="N10" s="136" t="s">
        <v>93</v>
      </c>
      <c r="O10" s="136" t="s">
        <v>93</v>
      </c>
      <c r="P10" s="136" t="s">
        <v>93</v>
      </c>
      <c r="Q10" s="136" t="s">
        <v>93</v>
      </c>
      <c r="R10" s="136"/>
      <c r="S10" s="136" t="s">
        <v>93</v>
      </c>
      <c r="T10" s="136" t="s">
        <v>93</v>
      </c>
    </row>
    <row r="11" ht="22.5" customHeight="1" spans="1:20">
      <c r="A11" s="137" t="s">
        <v>145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8"/>
      <c r="L11" s="138"/>
      <c r="M11" s="138"/>
      <c r="N11" s="139"/>
      <c r="O11" s="138"/>
      <c r="P11" s="138"/>
      <c r="Q11" s="138"/>
      <c r="R11" s="138"/>
      <c r="S11" s="139"/>
      <c r="T11" s="138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7" sqref="A7:G7"/>
    </sheetView>
  </sheetViews>
  <sheetFormatPr defaultColWidth="8.88571428571429" defaultRowHeight="14.25" customHeight="1" outlineLevelRow="7"/>
  <cols>
    <col min="1" max="1" width="50" style="77" customWidth="1"/>
    <col min="2" max="2" width="17.2857142857143" style="77" customWidth="1"/>
    <col min="3" max="4" width="13.4285714285714" style="77" customWidth="1"/>
    <col min="5" max="12" width="10.2857142857143" style="77" customWidth="1"/>
    <col min="13" max="13" width="13.1428571428571" style="77" customWidth="1"/>
    <col min="14" max="14" width="9.13333333333333" style="61" customWidth="1"/>
    <col min="15" max="246" width="9.13333333333333" style="61"/>
    <col min="247" max="247" width="9.13333333333333" style="78"/>
    <col min="248" max="256" width="8.88571428571429" style="78"/>
  </cols>
  <sheetData>
    <row r="1" s="61" customFormat="1" ht="13.5" customHeight="1" spans="1:247">
      <c r="A1" s="79" t="s">
        <v>607</v>
      </c>
      <c r="B1" s="79"/>
      <c r="C1" s="79"/>
      <c r="D1" s="80"/>
      <c r="E1" s="77"/>
      <c r="F1" s="77"/>
      <c r="G1" s="77"/>
      <c r="H1" s="77"/>
      <c r="I1" s="77"/>
      <c r="J1" s="77"/>
      <c r="K1" s="77"/>
      <c r="L1" s="77"/>
      <c r="M1" s="77"/>
    </row>
    <row r="2" s="61" customFormat="1" ht="35" customHeight="1" spans="1:247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="76" customFormat="1" ht="24" customHeight="1" spans="1:247">
      <c r="A3" s="82" t="s">
        <v>22</v>
      </c>
      <c r="B3" s="83"/>
      <c r="C3" s="83"/>
      <c r="D3" s="83"/>
      <c r="E3" s="84"/>
      <c r="F3" s="84"/>
      <c r="G3" s="84"/>
      <c r="H3" s="84"/>
      <c r="I3" s="84"/>
      <c r="J3" s="85"/>
      <c r="K3" s="85"/>
      <c r="L3" s="85"/>
      <c r="M3" s="86" t="s">
        <v>187</v>
      </c>
    </row>
    <row r="4" s="61" customFormat="1" ht="19.5" customHeight="1" spans="1:247">
      <c r="A4" s="87" t="s">
        <v>608</v>
      </c>
      <c r="B4" s="88" t="s">
        <v>204</v>
      </c>
      <c r="C4" s="89"/>
      <c r="D4" s="89"/>
      <c r="E4" s="90" t="s">
        <v>609</v>
      </c>
      <c r="F4" s="90"/>
      <c r="G4" s="90"/>
      <c r="H4" s="90"/>
      <c r="I4" s="90"/>
      <c r="J4" s="90"/>
      <c r="K4" s="90"/>
      <c r="L4" s="90"/>
      <c r="M4" s="90"/>
    </row>
    <row r="5" s="61" customFormat="1" ht="40.5" customHeight="1" spans="1:247">
      <c r="A5" s="91"/>
      <c r="B5" s="92" t="s">
        <v>77</v>
      </c>
      <c r="C5" s="93" t="s">
        <v>80</v>
      </c>
      <c r="D5" s="94" t="s">
        <v>610</v>
      </c>
      <c r="E5" s="91" t="s">
        <v>611</v>
      </c>
      <c r="F5" s="91" t="s">
        <v>612</v>
      </c>
      <c r="G5" s="91" t="s">
        <v>613</v>
      </c>
      <c r="H5" s="91" t="s">
        <v>614</v>
      </c>
      <c r="I5" s="95" t="s">
        <v>615</v>
      </c>
      <c r="J5" s="91" t="s">
        <v>616</v>
      </c>
      <c r="K5" s="91" t="s">
        <v>617</v>
      </c>
      <c r="L5" s="91" t="s">
        <v>618</v>
      </c>
      <c r="M5" s="91" t="s">
        <v>619</v>
      </c>
    </row>
    <row r="6" s="61" customFormat="1" ht="19.5" customHeight="1" spans="1:247">
      <c r="A6" s="87">
        <v>1</v>
      </c>
      <c r="B6" s="87">
        <v>2</v>
      </c>
      <c r="C6" s="87">
        <v>3</v>
      </c>
      <c r="D6" s="96">
        <v>4</v>
      </c>
      <c r="E6" s="87">
        <v>5</v>
      </c>
      <c r="F6" s="87">
        <v>6</v>
      </c>
      <c r="G6" s="87">
        <v>7</v>
      </c>
      <c r="H6" s="97">
        <v>8</v>
      </c>
      <c r="I6" s="98">
        <v>9</v>
      </c>
      <c r="J6" s="98">
        <v>10</v>
      </c>
      <c r="K6" s="98">
        <v>11</v>
      </c>
      <c r="L6" s="97">
        <v>12</v>
      </c>
      <c r="M6" s="98">
        <v>13</v>
      </c>
    </row>
    <row r="7" s="61" customFormat="1" ht="19.5" customHeight="1" spans="1:247">
      <c r="A7" s="99" t="s">
        <v>620</v>
      </c>
      <c r="B7" s="100"/>
      <c r="C7" s="100"/>
      <c r="D7" s="100"/>
      <c r="E7" s="100"/>
      <c r="F7" s="100"/>
      <c r="G7" s="101"/>
      <c r="H7" s="102" t="s">
        <v>93</v>
      </c>
      <c r="I7" s="102" t="s">
        <v>93</v>
      </c>
      <c r="J7" s="102" t="s">
        <v>93</v>
      </c>
      <c r="K7" s="102" t="s">
        <v>93</v>
      </c>
      <c r="L7" s="102" t="s">
        <v>93</v>
      </c>
      <c r="M7" s="102" t="s">
        <v>93</v>
      </c>
      <c r="IM7" s="103"/>
    </row>
    <row r="8" s="61" customFormat="1" ht="19.5" customHeight="1" spans="1:247">
      <c r="A8" s="104" t="s">
        <v>93</v>
      </c>
      <c r="B8" s="105" t="s">
        <v>93</v>
      </c>
      <c r="C8" s="105" t="s">
        <v>93</v>
      </c>
      <c r="D8" s="106" t="s">
        <v>93</v>
      </c>
      <c r="E8" s="105" t="s">
        <v>93</v>
      </c>
      <c r="F8" s="105" t="s">
        <v>93</v>
      </c>
      <c r="G8" s="105" t="s">
        <v>93</v>
      </c>
      <c r="H8" s="107" t="s">
        <v>93</v>
      </c>
      <c r="I8" s="107" t="s">
        <v>93</v>
      </c>
      <c r="J8" s="107" t="s">
        <v>93</v>
      </c>
      <c r="K8" s="107" t="s">
        <v>93</v>
      </c>
      <c r="L8" s="107" t="s">
        <v>93</v>
      </c>
      <c r="M8" s="107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6" sqref="A6:D6"/>
    </sheetView>
  </sheetViews>
  <sheetFormatPr defaultColWidth="8.88571428571429" defaultRowHeight="12" outlineLevelRow="6"/>
  <cols>
    <col min="1" max="1" width="34.2857142857143" style="60" customWidth="1"/>
    <col min="2" max="2" width="29" style="60" customWidth="1"/>
    <col min="3" max="5" width="23.5714285714286" style="60" customWidth="1"/>
    <col min="6" max="6" width="11.2857142857143" style="61" customWidth="1"/>
    <col min="7" max="7" width="25.1333333333333" style="60" customWidth="1"/>
    <col min="8" max="8" width="15.5714285714286" style="61" customWidth="1"/>
    <col min="9" max="9" width="13.4285714285714" style="61" customWidth="1"/>
    <col min="10" max="10" width="18.847619047619" style="60" customWidth="1"/>
    <col min="11" max="11" width="9.13333333333333" style="61" customWidth="1"/>
    <col min="12" max="16384" width="9.13333333333333" style="61"/>
  </cols>
  <sheetData>
    <row r="1" customHeight="1" spans="1:10">
      <c r="A1" s="60" t="s">
        <v>621</v>
      </c>
      <c r="J1" s="62"/>
    </row>
    <row r="2" ht="28.5" customHeight="1" spans="1:10">
      <c r="A2" s="63" t="s">
        <v>17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0">
      <c r="A3" s="66" t="s">
        <v>22</v>
      </c>
    </row>
    <row r="4" ht="44.25" customHeight="1" spans="1:10">
      <c r="A4" s="67" t="s">
        <v>608</v>
      </c>
      <c r="B4" s="67" t="s">
        <v>330</v>
      </c>
      <c r="C4" s="67" t="s">
        <v>331</v>
      </c>
      <c r="D4" s="67" t="s">
        <v>332</v>
      </c>
      <c r="E4" s="67" t="s">
        <v>333</v>
      </c>
      <c r="F4" s="68" t="s">
        <v>334</v>
      </c>
      <c r="G4" s="67" t="s">
        <v>335</v>
      </c>
      <c r="H4" s="68" t="s">
        <v>336</v>
      </c>
      <c r="I4" s="68" t="s">
        <v>337</v>
      </c>
      <c r="J4" s="67" t="s">
        <v>338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spans="1:10">
      <c r="A6" s="69" t="s">
        <v>620</v>
      </c>
      <c r="B6" s="70"/>
      <c r="C6" s="70"/>
      <c r="D6" s="71"/>
      <c r="E6" s="72"/>
      <c r="F6" s="73"/>
      <c r="G6" s="72"/>
      <c r="H6" s="73"/>
      <c r="I6" s="73"/>
      <c r="J6" s="72"/>
    </row>
    <row r="7" ht="42.75" customHeight="1" spans="1:10">
      <c r="A7" s="74" t="s">
        <v>93</v>
      </c>
      <c r="B7" s="74" t="s">
        <v>93</v>
      </c>
      <c r="C7" s="74" t="s">
        <v>93</v>
      </c>
      <c r="D7" s="74" t="s">
        <v>93</v>
      </c>
      <c r="E7" s="75" t="s">
        <v>93</v>
      </c>
      <c r="F7" s="74" t="s">
        <v>93</v>
      </c>
      <c r="G7" s="75" t="s">
        <v>93</v>
      </c>
      <c r="H7" s="74" t="s">
        <v>93</v>
      </c>
      <c r="I7" s="74" t="s">
        <v>93</v>
      </c>
      <c r="J7" s="75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G9" sqref="G9:I9"/>
    </sheetView>
  </sheetViews>
  <sheetFormatPr defaultColWidth="8.88571428571429" defaultRowHeight="12"/>
  <cols>
    <col min="1" max="1" width="21.8571428571429" style="42" customWidth="1"/>
    <col min="2" max="2" width="20.2857142857143" style="42" customWidth="1"/>
    <col min="3" max="3" width="13" style="42" customWidth="1"/>
    <col min="4" max="4" width="42.5714285714286" style="42" customWidth="1"/>
    <col min="5" max="5" width="23.5714285714286" style="42" customWidth="1"/>
    <col min="6" max="6" width="13.2857142857143" style="42" customWidth="1"/>
    <col min="7" max="7" width="9.71428571428571" style="42" customWidth="1"/>
    <col min="8" max="8" width="19.7142857142857" style="42" customWidth="1"/>
    <col min="9" max="9" width="18.847619047619" style="42" customWidth="1"/>
    <col min="10" max="16384" width="9.13333333333333" style="42"/>
  </cols>
  <sheetData>
    <row r="1" spans="1:9">
      <c r="A1" s="42" t="s">
        <v>622</v>
      </c>
      <c r="I1" s="43"/>
    </row>
    <row r="2" ht="28.5" spans="1:9">
      <c r="B2" s="44" t="s">
        <v>18</v>
      </c>
      <c r="C2" s="44"/>
      <c r="D2" s="44"/>
      <c r="E2" s="44"/>
      <c r="F2" s="44"/>
      <c r="G2" s="44"/>
      <c r="H2" s="44"/>
      <c r="I2" s="44"/>
    </row>
    <row r="3" ht="13.5" spans="1:9">
      <c r="A3" s="45" t="s">
        <v>22</v>
      </c>
      <c r="C3" s="46"/>
    </row>
    <row r="4" ht="18" customHeight="1" spans="1:9">
      <c r="A4" s="47" t="s">
        <v>196</v>
      </c>
      <c r="B4" s="47" t="s">
        <v>197</v>
      </c>
      <c r="C4" s="47" t="s">
        <v>623</v>
      </c>
      <c r="D4" s="47" t="s">
        <v>624</v>
      </c>
      <c r="E4" s="47" t="s">
        <v>625</v>
      </c>
      <c r="F4" s="47" t="s">
        <v>626</v>
      </c>
      <c r="G4" s="48" t="s">
        <v>627</v>
      </c>
      <c r="H4" s="49"/>
      <c r="I4" s="50"/>
    </row>
    <row r="5" ht="18" customHeight="1" spans="1:9">
      <c r="A5" s="51"/>
      <c r="B5" s="51"/>
      <c r="C5" s="51"/>
      <c r="D5" s="51"/>
      <c r="E5" s="51"/>
      <c r="F5" s="51"/>
      <c r="G5" s="52" t="s">
        <v>585</v>
      </c>
      <c r="H5" s="52" t="s">
        <v>628</v>
      </c>
      <c r="I5" s="52" t="s">
        <v>629</v>
      </c>
    </row>
    <row r="6" ht="21" customHeight="1" spans="1:9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</row>
    <row r="7" ht="33" customHeight="1" spans="1:9">
      <c r="A7" s="54" t="s">
        <v>213</v>
      </c>
      <c r="B7" s="55" t="s">
        <v>92</v>
      </c>
      <c r="C7" s="55" t="s">
        <v>630</v>
      </c>
      <c r="D7" s="55" t="s">
        <v>631</v>
      </c>
      <c r="E7" s="55" t="s">
        <v>632</v>
      </c>
      <c r="F7" s="55" t="s">
        <v>633</v>
      </c>
      <c r="G7" s="56">
        <v>1</v>
      </c>
      <c r="H7" s="57">
        <v>40000</v>
      </c>
      <c r="I7" s="57">
        <v>40000</v>
      </c>
    </row>
    <row r="8" ht="24" customHeight="1" spans="1:9">
      <c r="A8" s="54" t="s">
        <v>213</v>
      </c>
      <c r="B8" s="55" t="s">
        <v>92</v>
      </c>
      <c r="C8" s="58" t="s">
        <v>630</v>
      </c>
      <c r="D8" s="55" t="s">
        <v>634</v>
      </c>
      <c r="E8" s="58" t="s">
        <v>635</v>
      </c>
      <c r="F8" s="58" t="s">
        <v>633</v>
      </c>
      <c r="G8" s="56">
        <v>1</v>
      </c>
      <c r="H8" s="57">
        <v>260000</v>
      </c>
      <c r="I8" s="57">
        <v>260000</v>
      </c>
    </row>
    <row r="9" ht="24" customHeight="1" spans="1:9">
      <c r="A9" s="59" t="s">
        <v>77</v>
      </c>
      <c r="B9" s="59"/>
      <c r="C9" s="59"/>
      <c r="D9" s="59"/>
      <c r="E9" s="59"/>
      <c r="F9" s="59"/>
      <c r="G9" s="56">
        <f>SUM(G7:G8)</f>
        <v>2</v>
      </c>
      <c r="H9" s="57"/>
      <c r="I9" s="57">
        <f>SUM(I7:I8)</f>
        <v>300000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0" sqref="G20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8" t="s">
        <v>636</v>
      </c>
      <c r="D1" s="29"/>
      <c r="E1" s="29"/>
      <c r="F1" s="29"/>
      <c r="G1" s="29"/>
      <c r="K1" s="30"/>
    </row>
    <row r="2" s="1" customFormat="1" ht="27.75" customHeight="1" spans="1:11">
      <c r="A2" s="31" t="s">
        <v>637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187</v>
      </c>
    </row>
    <row r="4" s="1" customFormat="1" ht="21.75" customHeight="1" spans="1:11">
      <c r="A4" s="9" t="s">
        <v>258</v>
      </c>
      <c r="B4" s="9" t="s">
        <v>199</v>
      </c>
      <c r="C4" s="9" t="s">
        <v>259</v>
      </c>
      <c r="D4" s="10" t="s">
        <v>200</v>
      </c>
      <c r="E4" s="10" t="s">
        <v>201</v>
      </c>
      <c r="F4" s="10" t="s">
        <v>260</v>
      </c>
      <c r="G4" s="10" t="s">
        <v>261</v>
      </c>
      <c r="H4" s="16" t="s">
        <v>77</v>
      </c>
      <c r="I4" s="11" t="s">
        <v>638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s="1" customFormat="1" ht="37" customHeight="1" spans="1:11">
      <c r="A8" s="34" t="s">
        <v>639</v>
      </c>
      <c r="B8" s="35"/>
      <c r="C8" s="36"/>
      <c r="D8" s="37"/>
      <c r="E8" s="37"/>
      <c r="F8" s="37"/>
      <c r="G8" s="37"/>
      <c r="H8" s="38"/>
      <c r="I8" s="38"/>
      <c r="J8" s="38"/>
      <c r="K8" s="38"/>
    </row>
    <row r="9" s="1" customFormat="1" ht="30.65" customHeight="1" spans="1:11">
      <c r="A9" s="39"/>
      <c r="B9" s="39"/>
      <c r="C9" s="39"/>
      <c r="D9" s="39"/>
      <c r="E9" s="39"/>
      <c r="F9" s="39"/>
      <c r="G9" s="39"/>
      <c r="H9" s="38"/>
      <c r="I9" s="38"/>
      <c r="J9" s="38"/>
      <c r="K9" s="38"/>
    </row>
    <row r="10" s="1" customFormat="1" ht="18.75" customHeight="1" spans="1:11">
      <c r="A10" s="40" t="s">
        <v>145</v>
      </c>
      <c r="B10" s="40"/>
      <c r="C10" s="40"/>
      <c r="D10" s="40"/>
      <c r="E10" s="40"/>
      <c r="F10" s="40"/>
      <c r="G10" s="40"/>
      <c r="H10" s="41"/>
      <c r="I10" s="38"/>
      <c r="J10" s="38"/>
      <c r="K10" s="38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14" workbookViewId="0">
      <selection activeCell="H29" sqref="H29"/>
    </sheetView>
  </sheetViews>
  <sheetFormatPr defaultColWidth="8" defaultRowHeight="12" outlineLevelCol="3"/>
  <cols>
    <col min="1" max="1" width="39.5714285714286" style="77" customWidth="1"/>
    <col min="2" max="2" width="43.1333333333333" style="77" customWidth="1"/>
    <col min="3" max="3" width="40.4285714285714" style="77" customWidth="1"/>
    <col min="4" max="4" width="46.1333333333333" style="77" customWidth="1"/>
    <col min="5" max="5" width="8" style="61" customWidth="1"/>
    <col min="6" max="16384" width="8" style="61"/>
  </cols>
  <sheetData>
    <row r="1" ht="17" customHeight="1" spans="1:4">
      <c r="A1" s="385" t="s">
        <v>21</v>
      </c>
      <c r="B1" s="79"/>
      <c r="C1" s="79"/>
      <c r="D1" s="143"/>
    </row>
    <row r="2" ht="36" customHeight="1" spans="1:4">
      <c r="A2" s="63" t="s">
        <v>2</v>
      </c>
      <c r="B2" s="386"/>
      <c r="C2" s="386"/>
      <c r="D2" s="386"/>
    </row>
    <row r="3" ht="21" customHeight="1" spans="1:4">
      <c r="A3" s="82" t="s">
        <v>22</v>
      </c>
      <c r="B3" s="338"/>
      <c r="C3" s="338"/>
      <c r="D3" s="141" t="s">
        <v>23</v>
      </c>
    </row>
    <row r="4" ht="19.5" customHeight="1" spans="1:4">
      <c r="A4" s="88" t="s">
        <v>24</v>
      </c>
      <c r="B4" s="175"/>
      <c r="C4" s="88" t="s">
        <v>25</v>
      </c>
      <c r="D4" s="175"/>
    </row>
    <row r="5" ht="19.5" customHeight="1" spans="1:4">
      <c r="A5" s="87" t="s">
        <v>26</v>
      </c>
      <c r="B5" s="87" t="s">
        <v>27</v>
      </c>
      <c r="C5" s="87" t="s">
        <v>28</v>
      </c>
      <c r="D5" s="87" t="s">
        <v>27</v>
      </c>
    </row>
    <row r="6" ht="19.5" customHeight="1" spans="1:4">
      <c r="A6" s="91"/>
      <c r="B6" s="91"/>
      <c r="C6" s="91"/>
      <c r="D6" s="91"/>
    </row>
    <row r="7" ht="20.25" customHeight="1" spans="1:4">
      <c r="A7" s="344" t="s">
        <v>29</v>
      </c>
      <c r="B7" s="321">
        <v>8972641.84</v>
      </c>
      <c r="C7" s="344" t="s">
        <v>30</v>
      </c>
      <c r="D7" s="387"/>
    </row>
    <row r="8" ht="20.25" customHeight="1" spans="1:4">
      <c r="A8" s="344" t="s">
        <v>31</v>
      </c>
      <c r="B8" s="321"/>
      <c r="C8" s="344" t="s">
        <v>32</v>
      </c>
      <c r="D8" s="387"/>
    </row>
    <row r="9" ht="20.25" customHeight="1" spans="1:4">
      <c r="A9" s="344" t="s">
        <v>33</v>
      </c>
      <c r="B9" s="321"/>
      <c r="C9" s="344" t="s">
        <v>34</v>
      </c>
      <c r="D9" s="387"/>
    </row>
    <row r="10" ht="20.25" customHeight="1" spans="1:4">
      <c r="A10" s="344" t="s">
        <v>35</v>
      </c>
      <c r="B10" s="321"/>
      <c r="C10" s="344" t="s">
        <v>36</v>
      </c>
      <c r="D10" s="387"/>
    </row>
    <row r="11" ht="20.25" customHeight="1" spans="1:4">
      <c r="A11" s="344" t="s">
        <v>37</v>
      </c>
      <c r="B11" s="388">
        <v>1268960</v>
      </c>
      <c r="C11" s="344" t="s">
        <v>38</v>
      </c>
      <c r="D11" s="387">
        <v>7853212.56</v>
      </c>
    </row>
    <row r="12" ht="20.25" customHeight="1" spans="1:4">
      <c r="A12" s="344" t="s">
        <v>39</v>
      </c>
      <c r="B12" s="342"/>
      <c r="C12" s="344" t="s">
        <v>40</v>
      </c>
      <c r="D12" s="387"/>
    </row>
    <row r="13" ht="20.25" customHeight="1" spans="1:4">
      <c r="A13" s="344" t="s">
        <v>41</v>
      </c>
      <c r="B13" s="342"/>
      <c r="C13" s="344" t="s">
        <v>42</v>
      </c>
      <c r="D13" s="387"/>
    </row>
    <row r="14" ht="20.25" customHeight="1" spans="1:4">
      <c r="A14" s="344" t="s">
        <v>43</v>
      </c>
      <c r="B14" s="342"/>
      <c r="C14" s="344" t="s">
        <v>44</v>
      </c>
      <c r="D14" s="387">
        <v>1454947</v>
      </c>
    </row>
    <row r="15" ht="20.25" customHeight="1" spans="1:4">
      <c r="A15" s="389" t="s">
        <v>45</v>
      </c>
      <c r="B15" s="390"/>
      <c r="C15" s="344" t="s">
        <v>46</v>
      </c>
      <c r="D15" s="387">
        <v>618420</v>
      </c>
    </row>
    <row r="16" ht="20.25" customHeight="1" spans="1:4">
      <c r="A16" s="389" t="s">
        <v>47</v>
      </c>
      <c r="B16" s="388">
        <v>1268960</v>
      </c>
      <c r="C16" s="344" t="s">
        <v>48</v>
      </c>
      <c r="D16" s="387"/>
    </row>
    <row r="17" ht="20.25" customHeight="1" spans="1:4">
      <c r="A17" s="389"/>
      <c r="B17" s="391"/>
      <c r="C17" s="344" t="s">
        <v>49</v>
      </c>
      <c r="D17" s="387"/>
    </row>
    <row r="18" ht="20.25" customHeight="1" spans="1:4">
      <c r="A18" s="392"/>
      <c r="B18" s="391"/>
      <c r="C18" s="344" t="s">
        <v>50</v>
      </c>
      <c r="D18" s="387"/>
    </row>
    <row r="19" ht="20.25" customHeight="1" spans="1:4">
      <c r="A19" s="392"/>
      <c r="B19" s="391"/>
      <c r="C19" s="344" t="s">
        <v>51</v>
      </c>
      <c r="D19" s="387"/>
    </row>
    <row r="20" ht="20.25" customHeight="1" spans="1:4">
      <c r="A20" s="392"/>
      <c r="B20" s="391"/>
      <c r="C20" s="344" t="s">
        <v>52</v>
      </c>
      <c r="D20" s="387"/>
    </row>
    <row r="21" ht="20.25" customHeight="1" spans="1:4">
      <c r="A21" s="392"/>
      <c r="B21" s="391"/>
      <c r="C21" s="344" t="s">
        <v>53</v>
      </c>
      <c r="D21" s="387"/>
    </row>
    <row r="22" ht="20.25" customHeight="1" spans="1:4">
      <c r="A22" s="392"/>
      <c r="B22" s="391"/>
      <c r="C22" s="344" t="s">
        <v>54</v>
      </c>
      <c r="D22" s="387"/>
    </row>
    <row r="23" ht="20.25" customHeight="1" spans="1:4">
      <c r="A23" s="392"/>
      <c r="B23" s="391"/>
      <c r="C23" s="344" t="s">
        <v>55</v>
      </c>
      <c r="D23" s="387"/>
    </row>
    <row r="24" ht="20.25" customHeight="1" spans="1:4">
      <c r="A24" s="392"/>
      <c r="B24" s="391"/>
      <c r="C24" s="344" t="s">
        <v>56</v>
      </c>
      <c r="D24" s="387"/>
    </row>
    <row r="25" ht="20.25" customHeight="1" spans="1:4">
      <c r="A25" s="392"/>
      <c r="B25" s="391"/>
      <c r="C25" s="344" t="s">
        <v>57</v>
      </c>
      <c r="D25" s="387">
        <v>542580</v>
      </c>
    </row>
    <row r="26" ht="20.25" customHeight="1" spans="1:4">
      <c r="A26" s="392"/>
      <c r="B26" s="391"/>
      <c r="C26" s="344" t="s">
        <v>58</v>
      </c>
      <c r="D26" s="387"/>
    </row>
    <row r="27" ht="20.25" customHeight="1" spans="1:4">
      <c r="A27" s="392"/>
      <c r="B27" s="391"/>
      <c r="C27" s="344" t="s">
        <v>59</v>
      </c>
      <c r="D27" s="387"/>
    </row>
    <row r="28" ht="20.25" customHeight="1" spans="1:4">
      <c r="A28" s="392"/>
      <c r="B28" s="391"/>
      <c r="C28" s="344" t="s">
        <v>60</v>
      </c>
      <c r="D28" s="387"/>
    </row>
    <row r="29" ht="20.25" customHeight="1" spans="1:4">
      <c r="A29" s="392"/>
      <c r="B29" s="391"/>
      <c r="C29" s="344" t="s">
        <v>61</v>
      </c>
      <c r="D29" s="387"/>
    </row>
    <row r="30" ht="20.25" customHeight="1" spans="1:4">
      <c r="A30" s="393"/>
      <c r="B30" s="394"/>
      <c r="C30" s="344" t="s">
        <v>62</v>
      </c>
      <c r="D30" s="387"/>
    </row>
    <row r="31" ht="20.25" customHeight="1" spans="1:4">
      <c r="A31" s="393"/>
      <c r="B31" s="394"/>
      <c r="C31" s="344" t="s">
        <v>63</v>
      </c>
      <c r="D31" s="387"/>
    </row>
    <row r="32" ht="20.25" customHeight="1" spans="1:4">
      <c r="A32" s="393"/>
      <c r="B32" s="394"/>
      <c r="C32" s="344" t="s">
        <v>64</v>
      </c>
      <c r="D32" s="387"/>
    </row>
    <row r="33" ht="20.25" customHeight="1" spans="1:4">
      <c r="A33" s="395" t="s">
        <v>65</v>
      </c>
      <c r="B33" s="396">
        <f>B7+B8+B9+B10+B11</f>
        <v>10241601.84</v>
      </c>
      <c r="C33" s="349" t="s">
        <v>66</v>
      </c>
      <c r="D33" s="346">
        <f>SUM(D7:D29)</f>
        <v>10469159.56</v>
      </c>
    </row>
    <row r="34" ht="20.25" customHeight="1" spans="1:4">
      <c r="A34" s="389" t="s">
        <v>67</v>
      </c>
      <c r="B34" s="397">
        <v>227557.72</v>
      </c>
      <c r="C34" s="344" t="s">
        <v>68</v>
      </c>
      <c r="D34" s="321"/>
    </row>
    <row r="35" s="1" customFormat="1" ht="25.4" customHeight="1" spans="1:4">
      <c r="A35" s="398" t="s">
        <v>69</v>
      </c>
      <c r="B35" s="399"/>
      <c r="C35" s="400" t="s">
        <v>69</v>
      </c>
      <c r="D35" s="401"/>
    </row>
    <row r="36" s="1" customFormat="1" ht="25.4" customHeight="1" spans="1:4">
      <c r="A36" s="398" t="s">
        <v>70</v>
      </c>
      <c r="B36" s="399">
        <v>227557.72</v>
      </c>
      <c r="C36" s="400" t="s">
        <v>71</v>
      </c>
      <c r="D36" s="401"/>
    </row>
    <row r="37" ht="20.25" customHeight="1" spans="1:4">
      <c r="A37" s="402" t="s">
        <v>72</v>
      </c>
      <c r="B37" s="403">
        <f>B33+B34</f>
        <v>10469159.56</v>
      </c>
      <c r="C37" s="349" t="s">
        <v>73</v>
      </c>
      <c r="D37" s="403">
        <f>D33+D34</f>
        <v>10469159.56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9" workbookViewId="0">
      <selection activeCell="M23" sqref="M23"/>
    </sheetView>
  </sheetViews>
  <sheetFormatPr defaultColWidth="10.447619047619" defaultRowHeight="14.25" customHeight="1" outlineLevelCol="6"/>
  <cols>
    <col min="1" max="1" width="18.7142857142857" style="1" customWidth="1"/>
    <col min="2" max="2" width="18.4285714285714" style="1" customWidth="1"/>
    <col min="3" max="3" width="52" style="1" customWidth="1"/>
    <col min="4" max="4" width="19.4571428571429" style="1" customWidth="1"/>
    <col min="5" max="5" width="24.7142857142857" style="1" customWidth="1"/>
    <col min="6" max="6" width="26.7142857142857" style="1" customWidth="1"/>
    <col min="7" max="7" width="25.8571428571429" style="1" customWidth="1"/>
    <col min="8" max="16384" width="10.447619047619" style="1"/>
  </cols>
  <sheetData>
    <row r="1" s="1" customFormat="1" customHeight="1" spans="1:7">
      <c r="A1" s="2" t="s">
        <v>640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641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187</v>
      </c>
    </row>
    <row r="4" s="1" customFormat="1" ht="21.75" customHeight="1" spans="1:7">
      <c r="A4" s="9" t="s">
        <v>259</v>
      </c>
      <c r="B4" s="9" t="s">
        <v>258</v>
      </c>
      <c r="C4" s="9" t="s">
        <v>199</v>
      </c>
      <c r="D4" s="10" t="s">
        <v>642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643</v>
      </c>
      <c r="F5" s="10" t="s">
        <v>644</v>
      </c>
      <c r="G5" s="10" t="s">
        <v>645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1" t="s">
        <v>265</v>
      </c>
      <c r="C8" s="22" t="s">
        <v>326</v>
      </c>
      <c r="D8" s="23" t="s">
        <v>646</v>
      </c>
      <c r="E8" s="24">
        <v>300000</v>
      </c>
      <c r="F8" s="24">
        <v>300000</v>
      </c>
      <c r="G8" s="24">
        <v>300000</v>
      </c>
    </row>
    <row r="9" s="1" customFormat="1" ht="29.9" customHeight="1" spans="1:7">
      <c r="A9" s="21" t="s">
        <v>92</v>
      </c>
      <c r="B9" s="21" t="s">
        <v>265</v>
      </c>
      <c r="C9" s="22" t="s">
        <v>304</v>
      </c>
      <c r="D9" s="23" t="s">
        <v>646</v>
      </c>
      <c r="E9" s="24">
        <v>202464</v>
      </c>
      <c r="F9" s="24">
        <v>202464</v>
      </c>
      <c r="G9" s="24">
        <v>202464</v>
      </c>
    </row>
    <row r="10" s="1" customFormat="1" ht="29.9" customHeight="1" spans="1:7">
      <c r="A10" s="21" t="s">
        <v>92</v>
      </c>
      <c r="B10" s="21" t="s">
        <v>265</v>
      </c>
      <c r="C10" s="22" t="s">
        <v>310</v>
      </c>
      <c r="D10" s="23" t="s">
        <v>646</v>
      </c>
      <c r="E10" s="24">
        <v>39000</v>
      </c>
      <c r="F10" s="24">
        <v>39000</v>
      </c>
      <c r="G10" s="24">
        <v>39000</v>
      </c>
    </row>
    <row r="11" s="1" customFormat="1" ht="29.9" customHeight="1" spans="1:7">
      <c r="A11" s="21" t="s">
        <v>92</v>
      </c>
      <c r="B11" s="21" t="s">
        <v>274</v>
      </c>
      <c r="C11" s="22" t="s">
        <v>322</v>
      </c>
      <c r="D11" s="23" t="s">
        <v>646</v>
      </c>
      <c r="E11" s="24">
        <v>251520</v>
      </c>
      <c r="F11" s="24">
        <v>251520</v>
      </c>
      <c r="G11" s="24">
        <v>251520</v>
      </c>
    </row>
    <row r="12" s="1" customFormat="1" ht="29.9" customHeight="1" spans="1:7">
      <c r="A12" s="21" t="s">
        <v>92</v>
      </c>
      <c r="B12" s="21" t="s">
        <v>265</v>
      </c>
      <c r="C12" s="22" t="s">
        <v>306</v>
      </c>
      <c r="D12" s="23" t="s">
        <v>646</v>
      </c>
      <c r="E12" s="24">
        <v>135000</v>
      </c>
      <c r="F12" s="24">
        <v>135000</v>
      </c>
      <c r="G12" s="24">
        <v>135000</v>
      </c>
    </row>
    <row r="13" s="1" customFormat="1" ht="29.9" customHeight="1" spans="1:7">
      <c r="A13" s="21" t="s">
        <v>92</v>
      </c>
      <c r="B13" s="21" t="s">
        <v>274</v>
      </c>
      <c r="C13" s="22" t="s">
        <v>316</v>
      </c>
      <c r="D13" s="23" t="s">
        <v>646</v>
      </c>
      <c r="E13" s="24">
        <v>5064</v>
      </c>
      <c r="F13" s="24">
        <v>5064</v>
      </c>
      <c r="G13" s="24">
        <v>5064</v>
      </c>
    </row>
    <row r="14" s="1" customFormat="1" ht="29.9" customHeight="1" spans="1:7">
      <c r="A14" s="21" t="s">
        <v>92</v>
      </c>
      <c r="B14" s="21" t="s">
        <v>265</v>
      </c>
      <c r="C14" s="22" t="s">
        <v>284</v>
      </c>
      <c r="D14" s="23" t="s">
        <v>646</v>
      </c>
      <c r="E14" s="24">
        <v>127000</v>
      </c>
      <c r="F14" s="24">
        <v>127000</v>
      </c>
      <c r="G14" s="24">
        <v>127000</v>
      </c>
    </row>
    <row r="15" s="1" customFormat="1" ht="29.9" customHeight="1" spans="1:7">
      <c r="A15" s="21" t="s">
        <v>92</v>
      </c>
      <c r="B15" s="21" t="s">
        <v>274</v>
      </c>
      <c r="C15" s="22" t="s">
        <v>298</v>
      </c>
      <c r="D15" s="23" t="s">
        <v>646</v>
      </c>
      <c r="E15" s="24">
        <v>261019</v>
      </c>
      <c r="F15" s="24">
        <v>261019</v>
      </c>
      <c r="G15" s="24">
        <v>261019</v>
      </c>
    </row>
    <row r="16" s="1" customFormat="1" ht="29.9" customHeight="1" spans="1:7">
      <c r="A16" s="21" t="s">
        <v>92</v>
      </c>
      <c r="B16" s="21" t="s">
        <v>274</v>
      </c>
      <c r="C16" s="22" t="s">
        <v>312</v>
      </c>
      <c r="D16" s="23" t="s">
        <v>646</v>
      </c>
      <c r="E16" s="24">
        <v>14000</v>
      </c>
      <c r="F16" s="24">
        <v>14000</v>
      </c>
      <c r="G16" s="24">
        <v>14000</v>
      </c>
    </row>
    <row r="17" s="1" customFormat="1" ht="29.9" customHeight="1" spans="1:7">
      <c r="A17" s="21" t="s">
        <v>92</v>
      </c>
      <c r="B17" s="21" t="s">
        <v>274</v>
      </c>
      <c r="C17" s="22" t="s">
        <v>286</v>
      </c>
      <c r="D17" s="23" t="s">
        <v>646</v>
      </c>
      <c r="E17" s="24">
        <v>35850.24</v>
      </c>
      <c r="F17" s="24">
        <v>35850.24</v>
      </c>
      <c r="G17" s="24">
        <v>35850.24</v>
      </c>
    </row>
    <row r="18" s="1" customFormat="1" ht="29.9" customHeight="1" spans="1:7">
      <c r="A18" s="21" t="s">
        <v>92</v>
      </c>
      <c r="B18" s="21" t="s">
        <v>274</v>
      </c>
      <c r="C18" s="22" t="s">
        <v>318</v>
      </c>
      <c r="D18" s="23" t="s">
        <v>646</v>
      </c>
      <c r="E18" s="24">
        <v>7449.6</v>
      </c>
      <c r="F18" s="24">
        <v>7449.6</v>
      </c>
      <c r="G18" s="24">
        <v>7449.6</v>
      </c>
    </row>
    <row r="19" s="1" customFormat="1" ht="29.9" customHeight="1" spans="1:7">
      <c r="A19" s="21" t="s">
        <v>92</v>
      </c>
      <c r="B19" s="21" t="s">
        <v>274</v>
      </c>
      <c r="C19" s="22" t="s">
        <v>320</v>
      </c>
      <c r="D19" s="23" t="s">
        <v>646</v>
      </c>
      <c r="E19" s="24">
        <v>3584</v>
      </c>
      <c r="F19" s="24">
        <v>3584</v>
      </c>
      <c r="G19" s="24">
        <v>3584</v>
      </c>
    </row>
    <row r="20" s="1" customFormat="1" ht="29.9" customHeight="1" spans="1:7">
      <c r="A20" s="21" t="s">
        <v>92</v>
      </c>
      <c r="B20" s="21" t="s">
        <v>274</v>
      </c>
      <c r="C20" s="22" t="s">
        <v>324</v>
      </c>
      <c r="D20" s="23" t="s">
        <v>646</v>
      </c>
      <c r="E20" s="24">
        <v>2600</v>
      </c>
      <c r="F20" s="24">
        <v>2600</v>
      </c>
      <c r="G20" s="24">
        <v>2600</v>
      </c>
    </row>
    <row r="21" s="1" customFormat="1" ht="29.9" customHeight="1" spans="1:7">
      <c r="A21" s="21" t="s">
        <v>92</v>
      </c>
      <c r="B21" s="21" t="s">
        <v>274</v>
      </c>
      <c r="C21" s="22" t="s">
        <v>276</v>
      </c>
      <c r="D21" s="23" t="s">
        <v>646</v>
      </c>
      <c r="E21" s="24">
        <v>41768</v>
      </c>
      <c r="F21" s="24">
        <v>41768</v>
      </c>
      <c r="G21" s="24">
        <v>41768</v>
      </c>
    </row>
    <row r="22" s="1" customFormat="1" ht="18.75" customHeight="1" spans="1:7">
      <c r="A22" s="25" t="s">
        <v>77</v>
      </c>
      <c r="B22" s="26"/>
      <c r="C22" s="26"/>
      <c r="D22" s="27"/>
      <c r="E22" s="24">
        <f>SUM(E8:E21)</f>
        <v>1426318.84</v>
      </c>
      <c r="F22" s="24">
        <f>SUM(F8:F21)</f>
        <v>1426318.84</v>
      </c>
      <c r="G22" s="24">
        <f>SUM(G8:G21)</f>
        <v>1426318.84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opLeftCell="A2" workbookViewId="0">
      <selection activeCell="C8" sqref="C8"/>
    </sheetView>
  </sheetViews>
  <sheetFormatPr defaultColWidth="8" defaultRowHeight="14.25" customHeight="1"/>
  <cols>
    <col min="1" max="1" width="21.1333333333333" style="77" customWidth="1"/>
    <col min="2" max="2" width="23.4285714285714" style="77" customWidth="1"/>
    <col min="3" max="3" width="13.2857142857143" style="77" customWidth="1"/>
    <col min="4" max="4" width="14.5714285714286" style="77" customWidth="1"/>
    <col min="5" max="5" width="12.5714285714286" style="77" customWidth="1"/>
    <col min="6" max="6" width="14" style="77" customWidth="1"/>
    <col min="7" max="8" width="12.5714285714286" style="77" customWidth="1"/>
    <col min="9" max="9" width="13" style="77" customWidth="1"/>
    <col min="10" max="14" width="12.5714285714286" style="77" customWidth="1"/>
    <col min="15" max="15" width="12.1428571428571" style="61" customWidth="1"/>
    <col min="16" max="16" width="9.57142857142857" style="61" customWidth="1"/>
    <col min="17" max="17" width="9.71428571428571" style="61" customWidth="1"/>
    <col min="18" max="18" width="10.5714285714286" style="61" customWidth="1"/>
    <col min="19" max="19" width="11.8571428571429" style="77" customWidth="1"/>
    <col min="20" max="20" width="8" style="61" customWidth="1"/>
    <col min="21" max="16384" width="8" style="61"/>
  </cols>
  <sheetData>
    <row r="1" ht="12" customHeight="1" spans="1:19">
      <c r="A1" s="362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363"/>
      <c r="P1" s="363"/>
      <c r="Q1" s="363"/>
      <c r="R1" s="363"/>
    </row>
    <row r="2" ht="36" customHeight="1" spans="1:19">
      <c r="A2" s="3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65"/>
      <c r="Q2" s="65"/>
      <c r="R2" s="65"/>
      <c r="S2" s="64"/>
    </row>
    <row r="3" ht="20.25" customHeight="1" spans="1:19">
      <c r="A3" s="82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65"/>
      <c r="P3" s="365"/>
      <c r="Q3" s="365"/>
      <c r="R3" s="365"/>
      <c r="S3" s="366" t="s">
        <v>23</v>
      </c>
    </row>
    <row r="4" ht="18.75" customHeight="1" spans="1:19">
      <c r="A4" s="367" t="s">
        <v>75</v>
      </c>
      <c r="B4" s="368" t="s">
        <v>76</v>
      </c>
      <c r="C4" s="368" t="s">
        <v>77</v>
      </c>
      <c r="D4" s="290" t="s">
        <v>78</v>
      </c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70" t="s">
        <v>67</v>
      </c>
      <c r="P4" s="370"/>
      <c r="Q4" s="370"/>
      <c r="R4" s="370"/>
      <c r="S4" s="371"/>
    </row>
    <row r="5" ht="18.75" customHeight="1" spans="1:19">
      <c r="A5" s="372"/>
      <c r="B5" s="373"/>
      <c r="C5" s="373"/>
      <c r="D5" s="374" t="s">
        <v>79</v>
      </c>
      <c r="E5" s="374" t="s">
        <v>80</v>
      </c>
      <c r="F5" s="374" t="s">
        <v>81</v>
      </c>
      <c r="G5" s="374" t="s">
        <v>82</v>
      </c>
      <c r="H5" s="374" t="s">
        <v>83</v>
      </c>
      <c r="I5" s="375" t="s">
        <v>84</v>
      </c>
      <c r="J5" s="369"/>
      <c r="K5" s="369"/>
      <c r="L5" s="369"/>
      <c r="M5" s="369"/>
      <c r="N5" s="369"/>
      <c r="O5" s="370" t="s">
        <v>79</v>
      </c>
      <c r="P5" s="370" t="s">
        <v>80</v>
      </c>
      <c r="Q5" s="370" t="s">
        <v>81</v>
      </c>
      <c r="R5" s="376" t="s">
        <v>82</v>
      </c>
      <c r="S5" s="370" t="s">
        <v>85</v>
      </c>
    </row>
    <row r="6" ht="33.75" customHeight="1" spans="1:19">
      <c r="A6" s="377"/>
      <c r="B6" s="378"/>
      <c r="C6" s="378"/>
      <c r="D6" s="377"/>
      <c r="E6" s="377"/>
      <c r="F6" s="377"/>
      <c r="G6" s="377"/>
      <c r="H6" s="377"/>
      <c r="I6" s="378" t="s">
        <v>79</v>
      </c>
      <c r="J6" s="378" t="s">
        <v>86</v>
      </c>
      <c r="K6" s="378" t="s">
        <v>87</v>
      </c>
      <c r="L6" s="378" t="s">
        <v>88</v>
      </c>
      <c r="M6" s="378" t="s">
        <v>89</v>
      </c>
      <c r="N6" s="379" t="s">
        <v>90</v>
      </c>
      <c r="O6" s="370"/>
      <c r="P6" s="370"/>
      <c r="Q6" s="370"/>
      <c r="R6" s="376"/>
      <c r="S6" s="370"/>
    </row>
    <row r="7" ht="16.5" customHeight="1" spans="1:19">
      <c r="A7" s="380">
        <v>1</v>
      </c>
      <c r="B7" s="380">
        <v>2</v>
      </c>
      <c r="C7" s="380">
        <v>3</v>
      </c>
      <c r="D7" s="380">
        <v>4</v>
      </c>
      <c r="E7" s="380">
        <v>5</v>
      </c>
      <c r="F7" s="380">
        <v>6</v>
      </c>
      <c r="G7" s="380">
        <v>7</v>
      </c>
      <c r="H7" s="380">
        <v>8</v>
      </c>
      <c r="I7" s="380">
        <v>9</v>
      </c>
      <c r="J7" s="380">
        <v>10</v>
      </c>
      <c r="K7" s="380">
        <v>11</v>
      </c>
      <c r="L7" s="380">
        <v>12</v>
      </c>
      <c r="M7" s="380">
        <v>13</v>
      </c>
      <c r="N7" s="380">
        <v>14</v>
      </c>
      <c r="O7" s="380">
        <v>15</v>
      </c>
      <c r="P7" s="380">
        <v>16</v>
      </c>
      <c r="Q7" s="380">
        <v>17</v>
      </c>
      <c r="R7" s="380">
        <v>18</v>
      </c>
      <c r="S7" s="137">
        <v>19</v>
      </c>
    </row>
    <row r="8" ht="16.5" customHeight="1" spans="1:19">
      <c r="A8" s="75" t="s">
        <v>91</v>
      </c>
      <c r="B8" s="75" t="s">
        <v>92</v>
      </c>
      <c r="C8" s="321">
        <f>D8+O8</f>
        <v>10469159.56</v>
      </c>
      <c r="D8" s="321">
        <f>E8+I8</f>
        <v>10241601.84</v>
      </c>
      <c r="E8" s="345">
        <v>8972641.84</v>
      </c>
      <c r="F8" s="345" t="s">
        <v>93</v>
      </c>
      <c r="G8" s="345" t="s">
        <v>93</v>
      </c>
      <c r="H8" s="345" t="s">
        <v>93</v>
      </c>
      <c r="I8" s="345">
        <f>N8</f>
        <v>1268960</v>
      </c>
      <c r="J8" s="345" t="s">
        <v>93</v>
      </c>
      <c r="K8" s="345" t="s">
        <v>93</v>
      </c>
      <c r="L8" s="345" t="s">
        <v>93</v>
      </c>
      <c r="M8" s="345" t="s">
        <v>93</v>
      </c>
      <c r="N8" s="381">
        <v>1268960</v>
      </c>
      <c r="O8" s="130">
        <v>227557.72</v>
      </c>
      <c r="P8" s="130" t="s">
        <v>93</v>
      </c>
      <c r="Q8" s="130"/>
      <c r="R8" s="382"/>
      <c r="S8" s="134">
        <v>227557.72</v>
      </c>
    </row>
    <row r="9" ht="16.5" customHeight="1" spans="1:19">
      <c r="A9" s="383" t="s">
        <v>77</v>
      </c>
      <c r="B9" s="384"/>
      <c r="C9" s="321">
        <f>D9+O9</f>
        <v>10469159.56</v>
      </c>
      <c r="D9" s="321">
        <f>E9+I9</f>
        <v>10241601.84</v>
      </c>
      <c r="E9" s="345">
        <v>8972641.84</v>
      </c>
      <c r="F9" s="345"/>
      <c r="G9" s="345"/>
      <c r="H9" s="345"/>
      <c r="I9" s="345">
        <f>N9</f>
        <v>1268960</v>
      </c>
      <c r="J9" s="345"/>
      <c r="K9" s="345"/>
      <c r="L9" s="345"/>
      <c r="M9" s="345"/>
      <c r="N9" s="381">
        <v>1268960</v>
      </c>
      <c r="O9" s="130">
        <v>227557.72</v>
      </c>
      <c r="P9" s="345"/>
      <c r="Q9" s="345"/>
      <c r="R9" s="345"/>
      <c r="S9" s="134">
        <v>227557.72</v>
      </c>
    </row>
    <row r="10" customHeight="1" spans="1:19">
      <c r="S10" s="6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O9" sqref="O9"/>
    </sheetView>
  </sheetViews>
  <sheetFormatPr defaultColWidth="8.88571428571429" defaultRowHeight="14.25" customHeight="1"/>
  <cols>
    <col min="1" max="1" width="13.5714285714286" style="77" customWidth="1"/>
    <col min="2" max="2" width="36.1428571428571" style="77" customWidth="1"/>
    <col min="3" max="4" width="17.2857142857143" style="77" customWidth="1"/>
    <col min="5" max="8" width="18.847619047619" style="77" customWidth="1"/>
    <col min="9" max="9" width="15.5714285714286" style="77" customWidth="1"/>
    <col min="10" max="10" width="16.2857142857143" style="77" customWidth="1"/>
    <col min="11" max="15" width="18.847619047619" style="77" customWidth="1"/>
    <col min="16" max="16" width="9.13333333333333" style="77" customWidth="1"/>
    <col min="17" max="16384" width="9.13333333333333" style="77"/>
  </cols>
  <sheetData>
    <row r="1" ht="15.75" customHeight="1" spans="1:15">
      <c r="A1" s="322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8.5" customHeight="1" spans="1:15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" customHeight="1" spans="1:15">
      <c r="A3" s="352" t="s">
        <v>22</v>
      </c>
      <c r="B3" s="353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83"/>
      <c r="N3" s="83"/>
      <c r="O3" s="170" t="s">
        <v>23</v>
      </c>
    </row>
    <row r="4" ht="17.25" customHeight="1" spans="1:15">
      <c r="A4" s="93" t="s">
        <v>95</v>
      </c>
      <c r="B4" s="93" t="s">
        <v>96</v>
      </c>
      <c r="C4" s="94" t="s">
        <v>77</v>
      </c>
      <c r="D4" s="120" t="s">
        <v>80</v>
      </c>
      <c r="E4" s="120"/>
      <c r="F4" s="120"/>
      <c r="G4" s="120" t="s">
        <v>81</v>
      </c>
      <c r="H4" s="120" t="s">
        <v>82</v>
      </c>
      <c r="I4" s="120" t="s">
        <v>97</v>
      </c>
      <c r="J4" s="120" t="s">
        <v>84</v>
      </c>
      <c r="K4" s="120"/>
      <c r="L4" s="120"/>
      <c r="M4" s="120"/>
      <c r="N4" s="120"/>
      <c r="O4" s="120"/>
    </row>
    <row r="5" ht="27" spans="1:15">
      <c r="A5" s="95"/>
      <c r="B5" s="95"/>
      <c r="C5" s="234"/>
      <c r="D5" s="120" t="s">
        <v>79</v>
      </c>
      <c r="E5" s="120" t="s">
        <v>98</v>
      </c>
      <c r="F5" s="120" t="s">
        <v>99</v>
      </c>
      <c r="G5" s="120"/>
      <c r="H5" s="120"/>
      <c r="I5" s="120"/>
      <c r="J5" s="120" t="s">
        <v>79</v>
      </c>
      <c r="K5" s="120" t="s">
        <v>100</v>
      </c>
      <c r="L5" s="120" t="s">
        <v>101</v>
      </c>
      <c r="M5" s="120" t="s">
        <v>102</v>
      </c>
      <c r="N5" s="120" t="s">
        <v>103</v>
      </c>
      <c r="O5" s="120" t="s">
        <v>104</v>
      </c>
    </row>
    <row r="6" ht="16.5" customHeight="1" spans="1:15">
      <c r="A6" s="98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  <c r="G6" s="98">
        <v>7</v>
      </c>
      <c r="H6" s="98">
        <v>8</v>
      </c>
      <c r="I6" s="98">
        <v>9</v>
      </c>
      <c r="J6" s="98">
        <v>10</v>
      </c>
      <c r="K6" s="98">
        <v>11</v>
      </c>
      <c r="L6" s="98">
        <v>12</v>
      </c>
      <c r="M6" s="98">
        <v>13</v>
      </c>
      <c r="N6" s="98">
        <v>14</v>
      </c>
      <c r="O6" s="98">
        <v>15</v>
      </c>
    </row>
    <row r="7" ht="20.25" customHeight="1" spans="1:15">
      <c r="A7" s="354" t="s">
        <v>105</v>
      </c>
      <c r="B7" s="354" t="s">
        <v>106</v>
      </c>
      <c r="C7" s="355">
        <f>D7+J7</f>
        <v>7853212.56</v>
      </c>
      <c r="D7" s="356">
        <f>E7+F7</f>
        <v>6356694.84</v>
      </c>
      <c r="E7" s="357">
        <v>4972144</v>
      </c>
      <c r="F7" s="357">
        <v>1384550.84</v>
      </c>
      <c r="G7" s="358"/>
      <c r="H7" s="358"/>
      <c r="I7" s="358"/>
      <c r="J7" s="357">
        <v>1496517.72</v>
      </c>
      <c r="K7" s="358"/>
      <c r="L7" s="358"/>
      <c r="M7" s="358"/>
      <c r="N7" s="358"/>
      <c r="O7" s="357">
        <v>1496517.72</v>
      </c>
    </row>
    <row r="8" ht="20.25" customHeight="1" spans="1:15">
      <c r="A8" s="359" t="s">
        <v>107</v>
      </c>
      <c r="B8" s="359" t="s">
        <v>108</v>
      </c>
      <c r="C8" s="355">
        <f t="shared" ref="C8:C26" si="0">D8+J8</f>
        <v>7844564.56</v>
      </c>
      <c r="D8" s="356">
        <f t="shared" ref="D8:D26" si="1">E8+F8</f>
        <v>6348046.84</v>
      </c>
      <c r="E8" s="357">
        <v>4972144</v>
      </c>
      <c r="F8" s="357">
        <v>1375902.84</v>
      </c>
      <c r="G8" s="358"/>
      <c r="H8" s="358"/>
      <c r="I8" s="358"/>
      <c r="J8" s="357">
        <v>1496517.72</v>
      </c>
      <c r="K8" s="358"/>
      <c r="L8" s="358"/>
      <c r="M8" s="358"/>
      <c r="N8" s="358"/>
      <c r="O8" s="357">
        <v>1496517.72</v>
      </c>
    </row>
    <row r="9" ht="20.25" customHeight="1" spans="1:15">
      <c r="A9" s="360" t="s">
        <v>109</v>
      </c>
      <c r="B9" s="360" t="s">
        <v>110</v>
      </c>
      <c r="C9" s="355">
        <f t="shared" si="0"/>
        <v>7844564.56</v>
      </c>
      <c r="D9" s="356">
        <f t="shared" si="1"/>
        <v>6348046.84</v>
      </c>
      <c r="E9" s="357">
        <v>4972144</v>
      </c>
      <c r="F9" s="357">
        <v>1375902.84</v>
      </c>
      <c r="G9" s="358"/>
      <c r="H9" s="358"/>
      <c r="I9" s="358"/>
      <c r="J9" s="357">
        <v>1496517.72</v>
      </c>
      <c r="K9" s="358"/>
      <c r="L9" s="358"/>
      <c r="M9" s="358"/>
      <c r="N9" s="358"/>
      <c r="O9" s="357">
        <v>1496517.72</v>
      </c>
    </row>
    <row r="10" ht="20.25" customHeight="1" spans="1:15">
      <c r="A10" s="359" t="s">
        <v>111</v>
      </c>
      <c r="B10" s="359" t="s">
        <v>112</v>
      </c>
      <c r="C10" s="355">
        <f t="shared" si="0"/>
        <v>8648</v>
      </c>
      <c r="D10" s="356">
        <f t="shared" si="1"/>
        <v>8648</v>
      </c>
      <c r="E10" s="357"/>
      <c r="F10" s="357">
        <v>8648</v>
      </c>
      <c r="G10" s="358"/>
      <c r="H10" s="358"/>
      <c r="I10" s="358"/>
      <c r="J10" s="357"/>
      <c r="K10" s="358"/>
      <c r="L10" s="358"/>
      <c r="M10" s="358"/>
      <c r="N10" s="358"/>
      <c r="O10" s="357"/>
    </row>
    <row r="11" ht="20.25" customHeight="1" spans="1:15">
      <c r="A11" s="360" t="s">
        <v>113</v>
      </c>
      <c r="B11" s="360" t="s">
        <v>114</v>
      </c>
      <c r="C11" s="355">
        <f t="shared" si="0"/>
        <v>8648</v>
      </c>
      <c r="D11" s="356">
        <f t="shared" si="1"/>
        <v>8648</v>
      </c>
      <c r="E11" s="357"/>
      <c r="F11" s="357">
        <v>8648</v>
      </c>
      <c r="G11" s="358"/>
      <c r="H11" s="358"/>
      <c r="I11" s="358"/>
      <c r="J11" s="357"/>
      <c r="K11" s="358"/>
      <c r="L11" s="358"/>
      <c r="M11" s="358"/>
      <c r="N11" s="358"/>
      <c r="O11" s="357"/>
    </row>
    <row r="12" ht="20.25" customHeight="1" spans="1:15">
      <c r="A12" s="354" t="s">
        <v>115</v>
      </c>
      <c r="B12" s="354" t="s">
        <v>116</v>
      </c>
      <c r="C12" s="355">
        <f t="shared" si="0"/>
        <v>1454947</v>
      </c>
      <c r="D12" s="356">
        <f t="shared" si="1"/>
        <v>1454947</v>
      </c>
      <c r="E12" s="357">
        <v>1413179</v>
      </c>
      <c r="F12" s="357">
        <v>41768</v>
      </c>
      <c r="G12" s="358"/>
      <c r="H12" s="358"/>
      <c r="I12" s="358"/>
      <c r="J12" s="357"/>
      <c r="K12" s="358"/>
      <c r="L12" s="358"/>
      <c r="M12" s="358"/>
      <c r="N12" s="358"/>
      <c r="O12" s="357"/>
    </row>
    <row r="13" ht="20.25" customHeight="1" spans="1:15">
      <c r="A13" s="359" t="s">
        <v>117</v>
      </c>
      <c r="B13" s="359" t="s">
        <v>118</v>
      </c>
      <c r="C13" s="355">
        <f t="shared" si="0"/>
        <v>1413179</v>
      </c>
      <c r="D13" s="356">
        <f t="shared" si="1"/>
        <v>1413179</v>
      </c>
      <c r="E13" s="357">
        <v>1413179</v>
      </c>
      <c r="F13" s="357"/>
      <c r="G13" s="358"/>
      <c r="H13" s="358"/>
      <c r="I13" s="358"/>
      <c r="J13" s="357"/>
      <c r="K13" s="358"/>
      <c r="L13" s="358"/>
      <c r="M13" s="358"/>
      <c r="N13" s="358"/>
      <c r="O13" s="357"/>
    </row>
    <row r="14" ht="20.25" customHeight="1" spans="1:15">
      <c r="A14" s="360" t="s">
        <v>119</v>
      </c>
      <c r="B14" s="360" t="s">
        <v>120</v>
      </c>
      <c r="C14" s="355">
        <f t="shared" si="0"/>
        <v>825100</v>
      </c>
      <c r="D14" s="356">
        <f t="shared" si="1"/>
        <v>825100</v>
      </c>
      <c r="E14" s="357">
        <v>825100</v>
      </c>
      <c r="F14" s="357"/>
      <c r="G14" s="358"/>
      <c r="H14" s="358"/>
      <c r="I14" s="358"/>
      <c r="J14" s="357"/>
      <c r="K14" s="358"/>
      <c r="L14" s="358"/>
      <c r="M14" s="358"/>
      <c r="N14" s="358"/>
      <c r="O14" s="357"/>
    </row>
    <row r="15" ht="20.25" customHeight="1" spans="1:15">
      <c r="A15" s="360" t="s">
        <v>121</v>
      </c>
      <c r="B15" s="360" t="s">
        <v>122</v>
      </c>
      <c r="C15" s="355">
        <f t="shared" si="0"/>
        <v>483125</v>
      </c>
      <c r="D15" s="356">
        <f t="shared" si="1"/>
        <v>483125</v>
      </c>
      <c r="E15" s="357">
        <v>483125</v>
      </c>
      <c r="F15" s="357"/>
      <c r="G15" s="358"/>
      <c r="H15" s="358"/>
      <c r="I15" s="358"/>
      <c r="J15" s="357"/>
      <c r="K15" s="358"/>
      <c r="L15" s="358"/>
      <c r="M15" s="358"/>
      <c r="N15" s="358"/>
      <c r="O15" s="357"/>
    </row>
    <row r="16" ht="20.25" customHeight="1" spans="1:15">
      <c r="A16" s="360" t="s">
        <v>123</v>
      </c>
      <c r="B16" s="360" t="s">
        <v>124</v>
      </c>
      <c r="C16" s="355">
        <f t="shared" si="0"/>
        <v>104954</v>
      </c>
      <c r="D16" s="356">
        <f t="shared" si="1"/>
        <v>104954</v>
      </c>
      <c r="E16" s="357">
        <v>104954</v>
      </c>
      <c r="F16" s="357"/>
      <c r="G16" s="358"/>
      <c r="H16" s="358"/>
      <c r="I16" s="358"/>
      <c r="J16" s="357"/>
      <c r="K16" s="358"/>
      <c r="L16" s="358"/>
      <c r="M16" s="358"/>
      <c r="N16" s="358"/>
      <c r="O16" s="357"/>
    </row>
    <row r="17" ht="20.25" customHeight="1" spans="1:15">
      <c r="A17" s="359" t="s">
        <v>125</v>
      </c>
      <c r="B17" s="359" t="s">
        <v>126</v>
      </c>
      <c r="C17" s="355">
        <f t="shared" si="0"/>
        <v>41768</v>
      </c>
      <c r="D17" s="356">
        <f t="shared" si="1"/>
        <v>41768</v>
      </c>
      <c r="E17" s="357"/>
      <c r="F17" s="357">
        <v>41768</v>
      </c>
      <c r="G17" s="358"/>
      <c r="H17" s="358"/>
      <c r="I17" s="358"/>
      <c r="J17" s="357"/>
      <c r="K17" s="358"/>
      <c r="L17" s="358"/>
      <c r="M17" s="358"/>
      <c r="N17" s="358"/>
      <c r="O17" s="357"/>
    </row>
    <row r="18" ht="20.25" customHeight="1" spans="1:15">
      <c r="A18" s="360" t="s">
        <v>127</v>
      </c>
      <c r="B18" s="360" t="s">
        <v>128</v>
      </c>
      <c r="C18" s="355">
        <f t="shared" si="0"/>
        <v>41768</v>
      </c>
      <c r="D18" s="356">
        <f t="shared" si="1"/>
        <v>41768</v>
      </c>
      <c r="E18" s="357"/>
      <c r="F18" s="357">
        <v>41768</v>
      </c>
      <c r="G18" s="358"/>
      <c r="H18" s="358"/>
      <c r="I18" s="358"/>
      <c r="J18" s="357"/>
      <c r="K18" s="358"/>
      <c r="L18" s="358"/>
      <c r="M18" s="358"/>
      <c r="N18" s="358"/>
      <c r="O18" s="357"/>
    </row>
    <row r="19" ht="20.25" customHeight="1" spans="1:15">
      <c r="A19" s="354" t="s">
        <v>129</v>
      </c>
      <c r="B19" s="354" t="s">
        <v>130</v>
      </c>
      <c r="C19" s="355">
        <f t="shared" si="0"/>
        <v>618420</v>
      </c>
      <c r="D19" s="356">
        <f t="shared" si="1"/>
        <v>618420</v>
      </c>
      <c r="E19" s="357">
        <v>618420</v>
      </c>
      <c r="F19" s="357"/>
      <c r="G19" s="358"/>
      <c r="H19" s="358"/>
      <c r="I19" s="358"/>
      <c r="J19" s="357"/>
      <c r="K19" s="358"/>
      <c r="L19" s="358"/>
      <c r="M19" s="358"/>
      <c r="N19" s="358"/>
      <c r="O19" s="357"/>
    </row>
    <row r="20" ht="20.25" customHeight="1" spans="1:15">
      <c r="A20" s="359" t="s">
        <v>131</v>
      </c>
      <c r="B20" s="359" t="s">
        <v>132</v>
      </c>
      <c r="C20" s="355">
        <f t="shared" si="0"/>
        <v>618420</v>
      </c>
      <c r="D20" s="356">
        <f t="shared" si="1"/>
        <v>618420</v>
      </c>
      <c r="E20" s="357">
        <v>618420</v>
      </c>
      <c r="F20" s="357"/>
      <c r="G20" s="358"/>
      <c r="H20" s="358"/>
      <c r="I20" s="358"/>
      <c r="J20" s="357"/>
      <c r="K20" s="358"/>
      <c r="L20" s="358"/>
      <c r="M20" s="358"/>
      <c r="N20" s="358"/>
      <c r="O20" s="357"/>
    </row>
    <row r="21" ht="20.25" customHeight="1" spans="1:15">
      <c r="A21" s="360" t="s">
        <v>133</v>
      </c>
      <c r="B21" s="360" t="s">
        <v>134</v>
      </c>
      <c r="C21" s="355">
        <f t="shared" si="0"/>
        <v>278480</v>
      </c>
      <c r="D21" s="356">
        <f t="shared" si="1"/>
        <v>278480</v>
      </c>
      <c r="E21" s="357">
        <v>278480</v>
      </c>
      <c r="F21" s="357"/>
      <c r="G21" s="358"/>
      <c r="H21" s="358"/>
      <c r="I21" s="358"/>
      <c r="J21" s="357"/>
      <c r="K21" s="358"/>
      <c r="L21" s="358"/>
      <c r="M21" s="358"/>
      <c r="N21" s="358"/>
      <c r="O21" s="357"/>
    </row>
    <row r="22" ht="20.25" customHeight="1" spans="1:15">
      <c r="A22" s="360" t="s">
        <v>135</v>
      </c>
      <c r="B22" s="360" t="s">
        <v>136</v>
      </c>
      <c r="C22" s="355">
        <f t="shared" si="0"/>
        <v>327840</v>
      </c>
      <c r="D22" s="356">
        <f t="shared" si="1"/>
        <v>327840</v>
      </c>
      <c r="E22" s="357">
        <v>327840</v>
      </c>
      <c r="F22" s="357"/>
      <c r="G22" s="358"/>
      <c r="H22" s="358"/>
      <c r="I22" s="358"/>
      <c r="J22" s="357"/>
      <c r="K22" s="358"/>
      <c r="L22" s="358"/>
      <c r="M22" s="358"/>
      <c r="N22" s="358"/>
      <c r="O22" s="357"/>
    </row>
    <row r="23" ht="20.25" customHeight="1" spans="1:15">
      <c r="A23" s="360" t="s">
        <v>137</v>
      </c>
      <c r="B23" s="360" t="s">
        <v>138</v>
      </c>
      <c r="C23" s="355">
        <f t="shared" si="0"/>
        <v>12100</v>
      </c>
      <c r="D23" s="356">
        <f t="shared" si="1"/>
        <v>12100</v>
      </c>
      <c r="E23" s="357">
        <v>12100</v>
      </c>
      <c r="F23" s="357"/>
      <c r="G23" s="358"/>
      <c r="H23" s="358"/>
      <c r="I23" s="358"/>
      <c r="J23" s="357"/>
      <c r="K23" s="358"/>
      <c r="L23" s="358"/>
      <c r="M23" s="358"/>
      <c r="N23" s="358"/>
      <c r="O23" s="357"/>
    </row>
    <row r="24" ht="20.25" customHeight="1" spans="1:15">
      <c r="A24" s="354" t="s">
        <v>139</v>
      </c>
      <c r="B24" s="354" t="s">
        <v>140</v>
      </c>
      <c r="C24" s="355">
        <f t="shared" si="0"/>
        <v>542580</v>
      </c>
      <c r="D24" s="356">
        <f t="shared" si="1"/>
        <v>542580</v>
      </c>
      <c r="E24" s="357">
        <v>542580</v>
      </c>
      <c r="F24" s="357"/>
      <c r="G24" s="358"/>
      <c r="H24" s="358"/>
      <c r="I24" s="358"/>
      <c r="J24" s="357"/>
      <c r="K24" s="358"/>
      <c r="L24" s="358"/>
      <c r="M24" s="358"/>
      <c r="N24" s="358"/>
      <c r="O24" s="357"/>
    </row>
    <row r="25" ht="20.25" customHeight="1" spans="1:15">
      <c r="A25" s="359" t="s">
        <v>141</v>
      </c>
      <c r="B25" s="359" t="s">
        <v>142</v>
      </c>
      <c r="C25" s="355">
        <f t="shared" si="0"/>
        <v>542580</v>
      </c>
      <c r="D25" s="356">
        <f t="shared" si="1"/>
        <v>542580</v>
      </c>
      <c r="E25" s="357">
        <v>542580</v>
      </c>
      <c r="F25" s="357"/>
      <c r="G25" s="358"/>
      <c r="H25" s="358"/>
      <c r="I25" s="358"/>
      <c r="J25" s="357"/>
      <c r="K25" s="358"/>
      <c r="L25" s="358"/>
      <c r="M25" s="358"/>
      <c r="N25" s="358"/>
      <c r="O25" s="357"/>
    </row>
    <row r="26" ht="20.25" customHeight="1" spans="1:15">
      <c r="A26" s="360" t="s">
        <v>143</v>
      </c>
      <c r="B26" s="360" t="s">
        <v>144</v>
      </c>
      <c r="C26" s="355">
        <f t="shared" si="0"/>
        <v>542580</v>
      </c>
      <c r="D26" s="356">
        <f t="shared" si="1"/>
        <v>542580</v>
      </c>
      <c r="E26" s="357">
        <v>542580</v>
      </c>
      <c r="F26" s="357"/>
      <c r="G26" s="284"/>
      <c r="H26" s="284"/>
      <c r="I26" s="284" t="s">
        <v>93</v>
      </c>
      <c r="J26" s="357"/>
      <c r="K26" s="284" t="s">
        <v>93</v>
      </c>
      <c r="L26" s="284" t="s">
        <v>93</v>
      </c>
      <c r="M26" s="284" t="s">
        <v>93</v>
      </c>
      <c r="N26" s="284" t="s">
        <v>93</v>
      </c>
      <c r="O26" s="357"/>
    </row>
    <row r="27" ht="17.25" customHeight="1" spans="1:15">
      <c r="A27" s="289" t="s">
        <v>145</v>
      </c>
      <c r="B27" s="361" t="s">
        <v>145</v>
      </c>
      <c r="C27" s="331">
        <f>C7+C12+C19+C24</f>
        <v>10469159.56</v>
      </c>
      <c r="D27" s="331">
        <f>D7+D12+D19+D24</f>
        <v>8972641.84</v>
      </c>
      <c r="E27" s="331">
        <f>E7+E12+E19+E24</f>
        <v>7546323</v>
      </c>
      <c r="F27" s="331">
        <f>F7+F12+F19+F24</f>
        <v>1426318.84</v>
      </c>
      <c r="G27" s="331"/>
      <c r="H27" s="331"/>
      <c r="I27" s="331"/>
      <c r="J27" s="331">
        <f>J7+J12+J19+J24</f>
        <v>1496517.72</v>
      </c>
      <c r="K27" s="331"/>
      <c r="L27" s="331"/>
      <c r="M27" s="331"/>
      <c r="N27" s="331"/>
      <c r="O27" s="331">
        <f>O7+O12+O19+O24</f>
        <v>1496517.72</v>
      </c>
    </row>
    <row r="28" customHeight="1" spans="1:15">
      <c r="D28" s="335"/>
      <c r="H28" s="335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17" activePane="bottomRight" state="frozen"/>
      <selection/>
      <selection pane="topRight"/>
      <selection pane="bottomLeft"/>
      <selection pane="bottomRight" activeCell="D12" sqref="D12:D26"/>
    </sheetView>
  </sheetViews>
  <sheetFormatPr defaultColWidth="8.88571428571429" defaultRowHeight="14.25" customHeight="1" outlineLevelCol="3"/>
  <cols>
    <col min="1" max="1" width="49.2857142857143" style="60" customWidth="1"/>
    <col min="2" max="2" width="38.847619047619" style="60" customWidth="1"/>
    <col min="3" max="3" width="48.5714285714286" style="60" customWidth="1"/>
    <col min="4" max="4" width="36.4285714285714" style="60" customWidth="1"/>
    <col min="5" max="5" width="9.13333333333333" style="61" customWidth="1"/>
    <col min="6" max="16384" width="9.13333333333333" style="61"/>
  </cols>
  <sheetData>
    <row r="1" customHeight="1" spans="1:4">
      <c r="A1" s="336" t="s">
        <v>146</v>
      </c>
      <c r="B1" s="336"/>
      <c r="C1" s="336"/>
      <c r="D1" s="141"/>
    </row>
    <row r="2" ht="31.5" customHeight="1" spans="1:4">
      <c r="A2" s="63" t="s">
        <v>5</v>
      </c>
      <c r="B2" s="337"/>
      <c r="C2" s="337"/>
      <c r="D2" s="337"/>
    </row>
    <row r="3" ht="17.25" customHeight="1" spans="1:4">
      <c r="A3" s="173" t="s">
        <v>22</v>
      </c>
      <c r="B3" s="338"/>
      <c r="C3" s="338"/>
      <c r="D3" s="143" t="s">
        <v>23</v>
      </c>
    </row>
    <row r="4" ht="19.5" customHeight="1" spans="1:4">
      <c r="A4" s="88" t="s">
        <v>24</v>
      </c>
      <c r="B4" s="175"/>
      <c r="C4" s="88" t="s">
        <v>25</v>
      </c>
      <c r="D4" s="175"/>
    </row>
    <row r="5" ht="21.75" customHeight="1" spans="1:4">
      <c r="A5" s="87" t="s">
        <v>26</v>
      </c>
      <c r="B5" s="339" t="s">
        <v>27</v>
      </c>
      <c r="C5" s="87" t="s">
        <v>147</v>
      </c>
      <c r="D5" s="339" t="s">
        <v>27</v>
      </c>
    </row>
    <row r="6" ht="17.25" customHeight="1" spans="1:4">
      <c r="A6" s="91"/>
      <c r="B6" s="95"/>
      <c r="C6" s="91"/>
      <c r="D6" s="95"/>
    </row>
    <row r="7" ht="17.25" customHeight="1" spans="1:4">
      <c r="A7" s="340" t="s">
        <v>148</v>
      </c>
      <c r="B7" s="321">
        <v>8972641.84</v>
      </c>
      <c r="C7" s="341" t="s">
        <v>149</v>
      </c>
      <c r="D7" s="342">
        <v>8972641.84</v>
      </c>
    </row>
    <row r="8" ht="17.25" customHeight="1" spans="1:4">
      <c r="A8" s="343" t="s">
        <v>150</v>
      </c>
      <c r="B8" s="321">
        <v>8972641.84</v>
      </c>
      <c r="C8" s="341" t="s">
        <v>151</v>
      </c>
      <c r="D8" s="342"/>
    </row>
    <row r="9" ht="17.25" customHeight="1" spans="1:4">
      <c r="A9" s="343" t="s">
        <v>152</v>
      </c>
      <c r="B9" s="321"/>
      <c r="C9" s="341" t="s">
        <v>153</v>
      </c>
      <c r="D9" s="342"/>
    </row>
    <row r="10" ht="17.25" customHeight="1" spans="1:4">
      <c r="A10" s="343" t="s">
        <v>154</v>
      </c>
      <c r="B10" s="321"/>
      <c r="C10" s="341" t="s">
        <v>155</v>
      </c>
      <c r="D10" s="342"/>
    </row>
    <row r="11" ht="17.25" customHeight="1" spans="1:4">
      <c r="A11" s="343" t="s">
        <v>156</v>
      </c>
      <c r="B11" s="321"/>
      <c r="C11" s="341" t="s">
        <v>157</v>
      </c>
      <c r="D11" s="342"/>
    </row>
    <row r="12" ht="17.25" customHeight="1" spans="1:4">
      <c r="A12" s="343" t="s">
        <v>150</v>
      </c>
      <c r="B12" s="321"/>
      <c r="C12" s="341" t="s">
        <v>158</v>
      </c>
      <c r="D12" s="342">
        <v>6356694.84</v>
      </c>
    </row>
    <row r="13" ht="17.25" customHeight="1" spans="1:4">
      <c r="A13" s="344" t="s">
        <v>152</v>
      </c>
      <c r="B13" s="345"/>
      <c r="C13" s="341" t="s">
        <v>159</v>
      </c>
      <c r="D13" s="342"/>
    </row>
    <row r="14" ht="17.25" customHeight="1" spans="1:4">
      <c r="A14" s="344" t="s">
        <v>154</v>
      </c>
      <c r="B14" s="345"/>
      <c r="C14" s="341" t="s">
        <v>160</v>
      </c>
      <c r="D14" s="342"/>
    </row>
    <row r="15" ht="17.25" customHeight="1" spans="1:4">
      <c r="A15" s="343"/>
      <c r="B15" s="345"/>
      <c r="C15" s="341" t="s">
        <v>161</v>
      </c>
      <c r="D15" s="342">
        <v>1454947</v>
      </c>
    </row>
    <row r="16" ht="17.25" customHeight="1" spans="1:4">
      <c r="A16" s="343"/>
      <c r="B16" s="321"/>
      <c r="C16" s="341" t="s">
        <v>162</v>
      </c>
      <c r="D16" s="342">
        <v>618420</v>
      </c>
    </row>
    <row r="17" ht="17.25" customHeight="1" spans="1:4">
      <c r="A17" s="343"/>
      <c r="B17" s="346"/>
      <c r="C17" s="341" t="s">
        <v>163</v>
      </c>
      <c r="D17" s="342"/>
    </row>
    <row r="18" ht="17.25" customHeight="1" spans="1:4">
      <c r="A18" s="344"/>
      <c r="B18" s="346"/>
      <c r="C18" s="341" t="s">
        <v>164</v>
      </c>
      <c r="D18" s="342"/>
    </row>
    <row r="19" ht="17.25" customHeight="1" spans="1:4">
      <c r="A19" s="344"/>
      <c r="B19" s="347"/>
      <c r="C19" s="341" t="s">
        <v>165</v>
      </c>
      <c r="D19" s="342"/>
    </row>
    <row r="20" ht="17.25" customHeight="1" spans="1:4">
      <c r="A20" s="348"/>
      <c r="B20" s="347"/>
      <c r="C20" s="341" t="s">
        <v>166</v>
      </c>
      <c r="D20" s="342"/>
    </row>
    <row r="21" ht="17.25" customHeight="1" spans="1:4">
      <c r="A21" s="348"/>
      <c r="B21" s="347"/>
      <c r="C21" s="341" t="s">
        <v>167</v>
      </c>
      <c r="D21" s="342"/>
    </row>
    <row r="22" ht="17.25" customHeight="1" spans="1:4">
      <c r="A22" s="348"/>
      <c r="B22" s="347"/>
      <c r="C22" s="341" t="s">
        <v>168</v>
      </c>
      <c r="D22" s="342"/>
    </row>
    <row r="23" ht="17.25" customHeight="1" spans="1:4">
      <c r="A23" s="348"/>
      <c r="B23" s="347"/>
      <c r="C23" s="341" t="s">
        <v>169</v>
      </c>
      <c r="D23" s="342"/>
    </row>
    <row r="24" ht="17.25" customHeight="1" spans="1:4">
      <c r="A24" s="348"/>
      <c r="B24" s="347"/>
      <c r="C24" s="341" t="s">
        <v>170</v>
      </c>
      <c r="D24" s="342"/>
    </row>
    <row r="25" ht="17.25" customHeight="1" spans="1:4">
      <c r="A25" s="348"/>
      <c r="B25" s="347"/>
      <c r="C25" s="341" t="s">
        <v>171</v>
      </c>
      <c r="D25" s="342"/>
    </row>
    <row r="26" ht="17.25" customHeight="1" spans="1:4">
      <c r="A26" s="348"/>
      <c r="B26" s="347"/>
      <c r="C26" s="341" t="s">
        <v>172</v>
      </c>
      <c r="D26" s="342">
        <v>542580</v>
      </c>
    </row>
    <row r="27" ht="17.25" customHeight="1" spans="1:4">
      <c r="A27" s="348"/>
      <c r="B27" s="347"/>
      <c r="C27" s="341" t="s">
        <v>173</v>
      </c>
      <c r="D27" s="342"/>
    </row>
    <row r="28" ht="17.25" customHeight="1" spans="1:4">
      <c r="A28" s="348"/>
      <c r="B28" s="347"/>
      <c r="C28" s="341" t="s">
        <v>174</v>
      </c>
      <c r="D28" s="342"/>
    </row>
    <row r="29" ht="17.25" customHeight="1" spans="1:4">
      <c r="A29" s="348"/>
      <c r="B29" s="347"/>
      <c r="C29" s="341" t="s">
        <v>175</v>
      </c>
      <c r="D29" s="342"/>
    </row>
    <row r="30" ht="17.25" customHeight="1" spans="1:4">
      <c r="A30" s="348"/>
      <c r="B30" s="347"/>
      <c r="C30" s="341" t="s">
        <v>176</v>
      </c>
      <c r="D30" s="342"/>
    </row>
    <row r="31" customHeight="1" spans="1:4">
      <c r="A31" s="349"/>
      <c r="B31" s="346"/>
      <c r="C31" s="341" t="s">
        <v>177</v>
      </c>
      <c r="D31" s="342"/>
    </row>
    <row r="32" customHeight="1" spans="1:4">
      <c r="A32" s="349"/>
      <c r="B32" s="346"/>
      <c r="C32" s="341" t="s">
        <v>178</v>
      </c>
      <c r="D32" s="342"/>
    </row>
    <row r="33" customHeight="1" spans="1:4">
      <c r="A33" s="349"/>
      <c r="B33" s="346"/>
      <c r="C33" s="341" t="s">
        <v>179</v>
      </c>
      <c r="D33" s="342"/>
    </row>
    <row r="34" customHeight="1" spans="1:4">
      <c r="A34" s="349"/>
      <c r="B34" s="346"/>
      <c r="C34" s="344" t="s">
        <v>180</v>
      </c>
      <c r="D34" s="350"/>
    </row>
    <row r="35" ht="17.25" customHeight="1" spans="1:4">
      <c r="A35" s="351" t="s">
        <v>181</v>
      </c>
      <c r="B35" s="346">
        <v>8972641.84</v>
      </c>
      <c r="C35" s="349" t="s">
        <v>73</v>
      </c>
      <c r="D35" s="346">
        <v>8972641.84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C27" sqref="C27"/>
    </sheetView>
  </sheetViews>
  <sheetFormatPr defaultColWidth="8.88571428571429" defaultRowHeight="14.25" customHeight="1" outlineLevelCol="6"/>
  <cols>
    <col min="1" max="1" width="20.1333333333333" style="167" customWidth="1"/>
    <col min="2" max="2" width="44" style="167" customWidth="1"/>
    <col min="3" max="3" width="16.8571428571429" style="77" customWidth="1"/>
    <col min="4" max="4" width="16.5714285714286" style="77" customWidth="1"/>
    <col min="5" max="7" width="24.2857142857143" style="77" customWidth="1"/>
    <col min="8" max="8" width="9.13333333333333" style="77" customWidth="1"/>
    <col min="9" max="16384" width="9.13333333333333" style="77"/>
  </cols>
  <sheetData>
    <row r="1" ht="12" customHeight="1" spans="1:7">
      <c r="A1" s="322" t="s">
        <v>182</v>
      </c>
      <c r="D1" s="323"/>
      <c r="F1" s="80"/>
    </row>
    <row r="2" ht="39" customHeight="1" spans="1:7">
      <c r="A2" s="172" t="s">
        <v>6</v>
      </c>
      <c r="B2" s="172"/>
      <c r="C2" s="172"/>
      <c r="D2" s="172"/>
      <c r="E2" s="172"/>
      <c r="F2" s="172"/>
      <c r="G2" s="172"/>
    </row>
    <row r="3" ht="18" customHeight="1" spans="1:7">
      <c r="A3" s="173" t="s">
        <v>22</v>
      </c>
      <c r="F3" s="170"/>
      <c r="G3" s="170" t="s">
        <v>23</v>
      </c>
    </row>
    <row r="4" ht="20.25" customHeight="1" spans="1:7">
      <c r="A4" s="324" t="s">
        <v>183</v>
      </c>
      <c r="B4" s="325"/>
      <c r="C4" s="90" t="s">
        <v>77</v>
      </c>
      <c r="D4" s="90" t="s">
        <v>98</v>
      </c>
      <c r="E4" s="90"/>
      <c r="F4" s="90"/>
      <c r="G4" s="180" t="s">
        <v>99</v>
      </c>
    </row>
    <row r="5" ht="20.25" customHeight="1" spans="1:7">
      <c r="A5" s="177" t="s">
        <v>95</v>
      </c>
      <c r="B5" s="326" t="s">
        <v>96</v>
      </c>
      <c r="C5" s="90"/>
      <c r="D5" s="90" t="s">
        <v>79</v>
      </c>
      <c r="E5" s="90" t="s">
        <v>184</v>
      </c>
      <c r="F5" s="90" t="s">
        <v>185</v>
      </c>
      <c r="G5" s="327"/>
    </row>
    <row r="6" ht="13.5" customHeight="1" spans="1:7">
      <c r="A6" s="188">
        <v>1</v>
      </c>
      <c r="B6" s="188">
        <v>2</v>
      </c>
      <c r="C6" s="328">
        <v>3</v>
      </c>
      <c r="D6" s="328">
        <v>4</v>
      </c>
      <c r="E6" s="328">
        <v>5</v>
      </c>
      <c r="F6" s="328">
        <v>6</v>
      </c>
      <c r="G6" s="188">
        <v>7</v>
      </c>
    </row>
    <row r="7" ht="18" customHeight="1" spans="1:7">
      <c r="A7" s="329" t="s">
        <v>105</v>
      </c>
      <c r="B7" s="329" t="s">
        <v>106</v>
      </c>
      <c r="C7" s="330">
        <v>6356694.84</v>
      </c>
      <c r="D7" s="330">
        <v>4972144</v>
      </c>
      <c r="E7" s="330">
        <v>4878144</v>
      </c>
      <c r="F7" s="330">
        <v>94000</v>
      </c>
      <c r="G7" s="331">
        <v>1384550.84</v>
      </c>
    </row>
    <row r="8" ht="18" customHeight="1" spans="1:7">
      <c r="A8" s="332" t="s">
        <v>107</v>
      </c>
      <c r="B8" s="332" t="s">
        <v>108</v>
      </c>
      <c r="C8" s="330">
        <v>6348046.84</v>
      </c>
      <c r="D8" s="330">
        <v>4972144</v>
      </c>
      <c r="E8" s="330">
        <v>4878144</v>
      </c>
      <c r="F8" s="330">
        <v>94000</v>
      </c>
      <c r="G8" s="331">
        <v>1375902.84</v>
      </c>
    </row>
    <row r="9" ht="18" customHeight="1" spans="1:7">
      <c r="A9" s="333" t="s">
        <v>109</v>
      </c>
      <c r="B9" s="333" t="s">
        <v>110</v>
      </c>
      <c r="C9" s="330">
        <v>6348046.84</v>
      </c>
      <c r="D9" s="330">
        <v>4972144</v>
      </c>
      <c r="E9" s="330">
        <v>4878144</v>
      </c>
      <c r="F9" s="330">
        <v>94000</v>
      </c>
      <c r="G9" s="331">
        <v>1375902.84</v>
      </c>
    </row>
    <row r="10" ht="18" customHeight="1" spans="1:7">
      <c r="A10" s="332" t="s">
        <v>111</v>
      </c>
      <c r="B10" s="332" t="s">
        <v>112</v>
      </c>
      <c r="C10" s="330">
        <v>8648</v>
      </c>
      <c r="D10" s="330"/>
      <c r="E10" s="330"/>
      <c r="F10" s="330"/>
      <c r="G10" s="331">
        <v>8648</v>
      </c>
    </row>
    <row r="11" ht="18" customHeight="1" spans="1:7">
      <c r="A11" s="333" t="s">
        <v>113</v>
      </c>
      <c r="B11" s="333" t="s">
        <v>114</v>
      </c>
      <c r="C11" s="330">
        <v>8648</v>
      </c>
      <c r="D11" s="330"/>
      <c r="E11" s="330"/>
      <c r="F11" s="330"/>
      <c r="G11" s="331">
        <v>8648</v>
      </c>
    </row>
    <row r="12" ht="18" customHeight="1" spans="1:7">
      <c r="A12" s="329" t="s">
        <v>115</v>
      </c>
      <c r="B12" s="329" t="s">
        <v>116</v>
      </c>
      <c r="C12" s="330">
        <v>1454947</v>
      </c>
      <c r="D12" s="330">
        <v>1413179</v>
      </c>
      <c r="E12" s="330">
        <v>1342879</v>
      </c>
      <c r="F12" s="330">
        <v>70300</v>
      </c>
      <c r="G12" s="331">
        <v>41768</v>
      </c>
    </row>
    <row r="13" ht="18" customHeight="1" spans="1:7">
      <c r="A13" s="332" t="s">
        <v>117</v>
      </c>
      <c r="B13" s="332" t="s">
        <v>118</v>
      </c>
      <c r="C13" s="330">
        <v>1413179</v>
      </c>
      <c r="D13" s="330">
        <v>1413179</v>
      </c>
      <c r="E13" s="330">
        <v>1342879</v>
      </c>
      <c r="F13" s="330">
        <v>70300</v>
      </c>
      <c r="G13" s="331"/>
    </row>
    <row r="14" ht="18" customHeight="1" spans="1:7">
      <c r="A14" s="333" t="s">
        <v>119</v>
      </c>
      <c r="B14" s="333" t="s">
        <v>120</v>
      </c>
      <c r="C14" s="330">
        <v>825100</v>
      </c>
      <c r="D14" s="330">
        <v>825100</v>
      </c>
      <c r="E14" s="330">
        <v>754800</v>
      </c>
      <c r="F14" s="330">
        <v>70300</v>
      </c>
      <c r="G14" s="331"/>
    </row>
    <row r="15" ht="18" customHeight="1" spans="1:7">
      <c r="A15" s="333" t="s">
        <v>121</v>
      </c>
      <c r="B15" s="333" t="s">
        <v>122</v>
      </c>
      <c r="C15" s="330">
        <v>483125</v>
      </c>
      <c r="D15" s="330">
        <v>483125</v>
      </c>
      <c r="E15" s="330">
        <v>483125</v>
      </c>
      <c r="F15" s="330"/>
      <c r="G15" s="331"/>
    </row>
    <row r="16" ht="18" customHeight="1" spans="1:7">
      <c r="A16" s="333" t="s">
        <v>123</v>
      </c>
      <c r="B16" s="333" t="s">
        <v>124</v>
      </c>
      <c r="C16" s="330">
        <v>104954</v>
      </c>
      <c r="D16" s="330">
        <v>104954</v>
      </c>
      <c r="E16" s="330">
        <v>104954</v>
      </c>
      <c r="F16" s="330"/>
      <c r="G16" s="331"/>
    </row>
    <row r="17" ht="18" customHeight="1" spans="1:7">
      <c r="A17" s="332" t="s">
        <v>125</v>
      </c>
      <c r="B17" s="332" t="s">
        <v>126</v>
      </c>
      <c r="C17" s="330">
        <v>41768</v>
      </c>
      <c r="D17" s="330"/>
      <c r="E17" s="330"/>
      <c r="F17" s="330"/>
      <c r="G17" s="331">
        <v>41768</v>
      </c>
    </row>
    <row r="18" ht="18" customHeight="1" spans="1:7">
      <c r="A18" s="333" t="s">
        <v>127</v>
      </c>
      <c r="B18" s="333" t="s">
        <v>128</v>
      </c>
      <c r="C18" s="330">
        <v>41768</v>
      </c>
      <c r="D18" s="330"/>
      <c r="E18" s="330"/>
      <c r="F18" s="330"/>
      <c r="G18" s="331">
        <v>41768</v>
      </c>
    </row>
    <row r="19" ht="18" customHeight="1" spans="1:7">
      <c r="A19" s="329" t="s">
        <v>129</v>
      </c>
      <c r="B19" s="329" t="s">
        <v>130</v>
      </c>
      <c r="C19" s="330">
        <v>618420</v>
      </c>
      <c r="D19" s="330">
        <v>618420</v>
      </c>
      <c r="E19" s="330">
        <v>618420</v>
      </c>
      <c r="F19" s="330"/>
      <c r="G19" s="331"/>
    </row>
    <row r="20" ht="18" customHeight="1" spans="1:7">
      <c r="A20" s="332" t="s">
        <v>131</v>
      </c>
      <c r="B20" s="332" t="s">
        <v>132</v>
      </c>
      <c r="C20" s="330">
        <v>618420</v>
      </c>
      <c r="D20" s="330">
        <v>618420</v>
      </c>
      <c r="E20" s="330">
        <v>618420</v>
      </c>
      <c r="F20" s="330"/>
      <c r="G20" s="331"/>
    </row>
    <row r="21" ht="18" customHeight="1" spans="1:7">
      <c r="A21" s="333" t="s">
        <v>133</v>
      </c>
      <c r="B21" s="333" t="s">
        <v>134</v>
      </c>
      <c r="C21" s="330">
        <v>278480</v>
      </c>
      <c r="D21" s="330">
        <v>278480</v>
      </c>
      <c r="E21" s="330">
        <v>278480</v>
      </c>
      <c r="F21" s="330"/>
      <c r="G21" s="331"/>
    </row>
    <row r="22" ht="18" customHeight="1" spans="1:7">
      <c r="A22" s="333" t="s">
        <v>135</v>
      </c>
      <c r="B22" s="333" t="s">
        <v>136</v>
      </c>
      <c r="C22" s="330">
        <v>327840</v>
      </c>
      <c r="D22" s="330">
        <v>327840</v>
      </c>
      <c r="E22" s="330">
        <v>327840</v>
      </c>
      <c r="F22" s="330"/>
      <c r="G22" s="331"/>
    </row>
    <row r="23" ht="18" customHeight="1" spans="1:7">
      <c r="A23" s="333" t="s">
        <v>137</v>
      </c>
      <c r="B23" s="333" t="s">
        <v>138</v>
      </c>
      <c r="C23" s="330">
        <v>12100</v>
      </c>
      <c r="D23" s="330">
        <v>12100</v>
      </c>
      <c r="E23" s="330">
        <v>12100</v>
      </c>
      <c r="F23" s="330"/>
      <c r="G23" s="331"/>
    </row>
    <row r="24" ht="18" customHeight="1" spans="1:7">
      <c r="A24" s="329" t="s">
        <v>139</v>
      </c>
      <c r="B24" s="329" t="s">
        <v>140</v>
      </c>
      <c r="C24" s="330">
        <v>542580</v>
      </c>
      <c r="D24" s="330">
        <v>542580</v>
      </c>
      <c r="E24" s="330">
        <v>542580</v>
      </c>
      <c r="F24" s="330"/>
      <c r="G24" s="331"/>
    </row>
    <row r="25" ht="18" customHeight="1" spans="1:7">
      <c r="A25" s="332" t="s">
        <v>141</v>
      </c>
      <c r="B25" s="332" t="s">
        <v>142</v>
      </c>
      <c r="C25" s="330">
        <v>542580</v>
      </c>
      <c r="D25" s="330">
        <v>542580</v>
      </c>
      <c r="E25" s="330">
        <v>542580</v>
      </c>
      <c r="F25" s="330"/>
      <c r="G25" s="331"/>
    </row>
    <row r="26" ht="18" customHeight="1" spans="1:7">
      <c r="A26" s="333" t="s">
        <v>143</v>
      </c>
      <c r="B26" s="333" t="s">
        <v>144</v>
      </c>
      <c r="C26" s="330">
        <v>542580</v>
      </c>
      <c r="D26" s="330">
        <v>542580</v>
      </c>
      <c r="E26" s="330">
        <v>542580</v>
      </c>
      <c r="F26" s="334"/>
      <c r="G26" s="334"/>
    </row>
    <row r="27" ht="18" customHeight="1" spans="1:7">
      <c r="A27" s="183" t="s">
        <v>145</v>
      </c>
      <c r="B27" s="185" t="s">
        <v>145</v>
      </c>
      <c r="C27" s="330">
        <f>C7+C12+C19+C24</f>
        <v>8972641.84</v>
      </c>
      <c r="D27" s="330">
        <f>D7+D12+D19+D24</f>
        <v>7546323</v>
      </c>
      <c r="E27" s="330">
        <f>E7+E12+E19+E24</f>
        <v>7382023</v>
      </c>
      <c r="F27" s="330">
        <f>F7+F12+F19+F24</f>
        <v>164300</v>
      </c>
      <c r="G27" s="330">
        <f>G7+G12+G19+G24</f>
        <v>1426318.84</v>
      </c>
    </row>
    <row r="28" customHeight="1" spans="1:7">
      <c r="B28" s="186"/>
      <c r="C28" s="335"/>
      <c r="D28" s="335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J28" sqref="J28"/>
    </sheetView>
  </sheetViews>
  <sheetFormatPr defaultColWidth="8.88571428571429" defaultRowHeight="14.25" outlineLevelRow="6" outlineLevelCol="5"/>
  <cols>
    <col min="1" max="2" width="27.4285714285714" style="309" customWidth="1"/>
    <col min="3" max="3" width="17.2857142857143" style="310" customWidth="1"/>
    <col min="4" max="5" width="26.2857142857143" style="311" customWidth="1"/>
    <col min="6" max="6" width="18.7142857142857" style="311" customWidth="1"/>
    <col min="7" max="7" width="9.13333333333333" style="77" customWidth="1"/>
    <col min="8" max="16384" width="9.13333333333333" style="77"/>
  </cols>
  <sheetData>
    <row r="1" ht="12" customHeight="1" spans="1:6">
      <c r="A1" s="312" t="s">
        <v>186</v>
      </c>
      <c r="B1" s="313"/>
      <c r="C1" s="111"/>
      <c r="D1" s="77"/>
      <c r="E1" s="77"/>
    </row>
    <row r="2" ht="25.5" customHeight="1" spans="1:6">
      <c r="A2" s="314" t="s">
        <v>7</v>
      </c>
      <c r="B2" s="314"/>
      <c r="C2" s="314"/>
      <c r="D2" s="314"/>
      <c r="E2" s="314"/>
      <c r="F2" s="314"/>
    </row>
    <row r="3" ht="15.75" customHeight="1" spans="1:6">
      <c r="A3" s="173" t="s">
        <v>22</v>
      </c>
      <c r="B3" s="313"/>
      <c r="C3" s="111"/>
      <c r="D3" s="77"/>
      <c r="E3" s="77"/>
      <c r="F3" s="315" t="s">
        <v>187</v>
      </c>
    </row>
    <row r="4" s="308" customFormat="1" ht="19.5" customHeight="1" spans="1:6">
      <c r="A4" s="316" t="s">
        <v>188</v>
      </c>
      <c r="B4" s="87" t="s">
        <v>189</v>
      </c>
      <c r="C4" s="88" t="s">
        <v>190</v>
      </c>
      <c r="D4" s="89"/>
      <c r="E4" s="175"/>
      <c r="F4" s="87" t="s">
        <v>191</v>
      </c>
    </row>
    <row r="5" s="308" customFormat="1" ht="19.5" customHeight="1" spans="1:6">
      <c r="A5" s="95"/>
      <c r="B5" s="91"/>
      <c r="C5" s="98" t="s">
        <v>79</v>
      </c>
      <c r="D5" s="98" t="s">
        <v>192</v>
      </c>
      <c r="E5" s="98" t="s">
        <v>193</v>
      </c>
      <c r="F5" s="91"/>
    </row>
    <row r="6" s="308" customFormat="1" ht="18.75" customHeight="1" spans="1:6">
      <c r="A6" s="317">
        <v>1</v>
      </c>
      <c r="B6" s="317">
        <v>2</v>
      </c>
      <c r="C6" s="318">
        <v>3</v>
      </c>
      <c r="D6" s="317">
        <v>4</v>
      </c>
      <c r="E6" s="317">
        <v>5</v>
      </c>
      <c r="F6" s="317">
        <v>6</v>
      </c>
    </row>
    <row r="7" ht="18.75" customHeight="1" spans="1:6">
      <c r="A7" s="319" t="s">
        <v>194</v>
      </c>
      <c r="B7" s="320"/>
      <c r="C7" s="320"/>
      <c r="D7" s="321"/>
      <c r="E7" s="321"/>
      <c r="F7" s="321"/>
    </row>
  </sheetData>
  <mergeCells count="7">
    <mergeCell ref="A2:F2"/>
    <mergeCell ref="A3:D3"/>
    <mergeCell ref="C4:E4"/>
    <mergeCell ref="A7:C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opLeftCell="F1" workbookViewId="0">
      <selection activeCell="A2" sqref="A2:X2"/>
    </sheetView>
  </sheetViews>
  <sheetFormatPr defaultColWidth="8.88571428571429" defaultRowHeight="14.25" customHeight="1"/>
  <cols>
    <col min="1" max="1" width="17.7142857142857" style="77" customWidth="1"/>
    <col min="2" max="2" width="18.4285714285714" style="167" customWidth="1"/>
    <col min="3" max="3" width="24" style="167" customWidth="1"/>
    <col min="4" max="4" width="20.2857142857143" style="167" customWidth="1"/>
    <col min="5" max="5" width="11.2857142857143" style="167" customWidth="1"/>
    <col min="6" max="6" width="26.4285714285714" style="167" customWidth="1"/>
    <col min="7" max="7" width="10.8571428571429" style="167" customWidth="1"/>
    <col min="8" max="8" width="28" style="167" customWidth="1"/>
    <col min="9" max="9" width="15.8571428571429" style="111" customWidth="1"/>
    <col min="10" max="10" width="14.2857142857143" style="111" customWidth="1"/>
    <col min="11" max="12" width="12.1333333333333" style="111" customWidth="1"/>
    <col min="13" max="13" width="15.1428571428571" style="111" customWidth="1"/>
    <col min="14" max="24" width="12.1333333333333" style="111" customWidth="1"/>
    <col min="25" max="25" width="9.13333333333333" style="77" customWidth="1"/>
    <col min="26" max="16384" width="9.13333333333333" style="77"/>
  </cols>
  <sheetData>
    <row r="1" ht="12" customHeight="1" spans="1:24">
      <c r="A1" s="294" t="s">
        <v>195</v>
      </c>
    </row>
    <row r="2" ht="39" customHeight="1" spans="1:24">
      <c r="A2" s="295" t="s">
        <v>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</row>
    <row r="3" ht="18" customHeight="1" spans="1:24">
      <c r="A3" s="296" t="s">
        <v>22</v>
      </c>
      <c r="B3" s="296"/>
      <c r="C3" s="296"/>
      <c r="D3" s="296"/>
      <c r="E3" s="296"/>
      <c r="F3" s="296"/>
      <c r="G3" s="296"/>
      <c r="H3" s="296"/>
      <c r="I3" s="296"/>
      <c r="J3" s="296"/>
      <c r="K3" s="77"/>
      <c r="L3" s="77"/>
      <c r="M3" s="77"/>
      <c r="N3" s="77"/>
      <c r="O3" s="77"/>
      <c r="P3" s="77"/>
      <c r="Q3" s="77"/>
      <c r="X3" s="297" t="s">
        <v>23</v>
      </c>
    </row>
    <row r="4" ht="13.5" spans="1:24">
      <c r="A4" s="208" t="s">
        <v>196</v>
      </c>
      <c r="B4" s="208" t="s">
        <v>197</v>
      </c>
      <c r="C4" s="208" t="s">
        <v>198</v>
      </c>
      <c r="D4" s="208" t="s">
        <v>199</v>
      </c>
      <c r="E4" s="208" t="s">
        <v>200</v>
      </c>
      <c r="F4" s="208" t="s">
        <v>201</v>
      </c>
      <c r="G4" s="208" t="s">
        <v>202</v>
      </c>
      <c r="H4" s="208" t="s">
        <v>203</v>
      </c>
      <c r="I4" s="120" t="s">
        <v>204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ht="13.5" spans="1:24">
      <c r="A5" s="208"/>
      <c r="B5" s="208"/>
      <c r="C5" s="208"/>
      <c r="D5" s="208"/>
      <c r="E5" s="208"/>
      <c r="F5" s="208"/>
      <c r="G5" s="208"/>
      <c r="H5" s="208"/>
      <c r="I5" s="120" t="s">
        <v>205</v>
      </c>
      <c r="J5" s="120" t="s">
        <v>206</v>
      </c>
      <c r="K5" s="120"/>
      <c r="L5" s="120"/>
      <c r="M5" s="120"/>
      <c r="N5" s="120"/>
      <c r="O5" s="90" t="s">
        <v>207</v>
      </c>
      <c r="P5" s="90"/>
      <c r="Q5" s="90"/>
      <c r="R5" s="120" t="s">
        <v>83</v>
      </c>
      <c r="S5" s="120" t="s">
        <v>84</v>
      </c>
      <c r="T5" s="120"/>
      <c r="U5" s="120"/>
      <c r="V5" s="120"/>
      <c r="W5" s="120"/>
      <c r="X5" s="120"/>
    </row>
    <row r="6" ht="13.5" customHeight="1" spans="1:24">
      <c r="A6" s="208"/>
      <c r="B6" s="208"/>
      <c r="C6" s="208"/>
      <c r="D6" s="208"/>
      <c r="E6" s="208"/>
      <c r="F6" s="208"/>
      <c r="G6" s="208"/>
      <c r="H6" s="208"/>
      <c r="I6" s="120"/>
      <c r="J6" s="121" t="s">
        <v>208</v>
      </c>
      <c r="K6" s="120" t="s">
        <v>209</v>
      </c>
      <c r="L6" s="120" t="s">
        <v>210</v>
      </c>
      <c r="M6" s="120" t="s">
        <v>211</v>
      </c>
      <c r="N6" s="120" t="s">
        <v>212</v>
      </c>
      <c r="O6" s="298" t="s">
        <v>80</v>
      </c>
      <c r="P6" s="298" t="s">
        <v>81</v>
      </c>
      <c r="Q6" s="298" t="s">
        <v>82</v>
      </c>
      <c r="R6" s="120"/>
      <c r="S6" s="120" t="s">
        <v>79</v>
      </c>
      <c r="T6" s="120" t="s">
        <v>86</v>
      </c>
      <c r="U6" s="120" t="s">
        <v>87</v>
      </c>
      <c r="V6" s="120" t="s">
        <v>88</v>
      </c>
      <c r="W6" s="120" t="s">
        <v>89</v>
      </c>
      <c r="X6" s="120" t="s">
        <v>90</v>
      </c>
    </row>
    <row r="7" ht="12.75" spans="1:24">
      <c r="A7" s="208"/>
      <c r="B7" s="208"/>
      <c r="C7" s="208"/>
      <c r="D7" s="208"/>
      <c r="E7" s="208"/>
      <c r="F7" s="208"/>
      <c r="G7" s="208"/>
      <c r="H7" s="208"/>
      <c r="I7" s="120"/>
      <c r="J7" s="126"/>
      <c r="K7" s="120"/>
      <c r="L7" s="120"/>
      <c r="M7" s="120"/>
      <c r="N7" s="120"/>
      <c r="O7" s="299"/>
      <c r="P7" s="299"/>
      <c r="Q7" s="299"/>
      <c r="R7" s="120"/>
      <c r="S7" s="120"/>
      <c r="T7" s="120"/>
      <c r="U7" s="120"/>
      <c r="V7" s="120"/>
      <c r="W7" s="120"/>
      <c r="X7" s="120"/>
    </row>
    <row r="8" ht="13.5" customHeight="1" spans="1:24">
      <c r="A8" s="300">
        <v>1</v>
      </c>
      <c r="B8" s="300">
        <v>2</v>
      </c>
      <c r="C8" s="300">
        <v>3</v>
      </c>
      <c r="D8" s="300">
        <v>4</v>
      </c>
      <c r="E8" s="300">
        <v>5</v>
      </c>
      <c r="F8" s="300">
        <v>6</v>
      </c>
      <c r="G8" s="300">
        <v>7</v>
      </c>
      <c r="H8" s="300">
        <v>8</v>
      </c>
      <c r="I8" s="300">
        <v>9</v>
      </c>
      <c r="J8" s="300">
        <v>10</v>
      </c>
      <c r="K8" s="300">
        <v>11</v>
      </c>
      <c r="L8" s="300">
        <v>12</v>
      </c>
      <c r="M8" s="300">
        <v>13</v>
      </c>
      <c r="N8" s="300">
        <v>14</v>
      </c>
      <c r="O8" s="300">
        <v>15</v>
      </c>
      <c r="P8" s="300">
        <v>16</v>
      </c>
      <c r="Q8" s="300">
        <v>17</v>
      </c>
      <c r="R8" s="300">
        <v>18</v>
      </c>
      <c r="S8" s="300">
        <v>19</v>
      </c>
      <c r="T8" s="300">
        <v>20</v>
      </c>
      <c r="U8" s="300">
        <v>21</v>
      </c>
      <c r="V8" s="300">
        <v>22</v>
      </c>
      <c r="W8" s="300">
        <v>23</v>
      </c>
      <c r="X8" s="300">
        <v>24</v>
      </c>
    </row>
    <row r="9" ht="18" customHeight="1" spans="1:24">
      <c r="A9" s="301" t="s">
        <v>213</v>
      </c>
      <c r="B9" s="301" t="s">
        <v>92</v>
      </c>
      <c r="C9" s="301" t="s">
        <v>214</v>
      </c>
      <c r="D9" s="301" t="s">
        <v>215</v>
      </c>
      <c r="E9" s="301" t="s">
        <v>109</v>
      </c>
      <c r="F9" s="301" t="s">
        <v>110</v>
      </c>
      <c r="G9" s="301" t="s">
        <v>216</v>
      </c>
      <c r="H9" s="301" t="s">
        <v>217</v>
      </c>
      <c r="I9" s="284">
        <v>1687440</v>
      </c>
      <c r="J9" s="284">
        <v>1687440</v>
      </c>
      <c r="K9" s="300"/>
      <c r="L9" s="300"/>
      <c r="M9" s="284">
        <v>1687440</v>
      </c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</row>
    <row r="10" ht="18" customHeight="1" spans="1:24">
      <c r="A10" s="301" t="s">
        <v>213</v>
      </c>
      <c r="B10" s="301" t="s">
        <v>92</v>
      </c>
      <c r="C10" s="301" t="s">
        <v>214</v>
      </c>
      <c r="D10" s="301" t="s">
        <v>215</v>
      </c>
      <c r="E10" s="301" t="s">
        <v>109</v>
      </c>
      <c r="F10" s="301" t="s">
        <v>110</v>
      </c>
      <c r="G10" s="301" t="s">
        <v>218</v>
      </c>
      <c r="H10" s="301" t="s">
        <v>219</v>
      </c>
      <c r="I10" s="284">
        <v>2460</v>
      </c>
      <c r="J10" s="284">
        <v>2460</v>
      </c>
      <c r="K10" s="300"/>
      <c r="L10" s="300"/>
      <c r="M10" s="284">
        <v>2460</v>
      </c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</row>
    <row r="11" ht="18" customHeight="1" spans="1:24">
      <c r="A11" s="301" t="s">
        <v>213</v>
      </c>
      <c r="B11" s="301" t="s">
        <v>92</v>
      </c>
      <c r="C11" s="301" t="s">
        <v>214</v>
      </c>
      <c r="D11" s="301" t="s">
        <v>215</v>
      </c>
      <c r="E11" s="301" t="s">
        <v>109</v>
      </c>
      <c r="F11" s="301" t="s">
        <v>110</v>
      </c>
      <c r="G11" s="301" t="s">
        <v>220</v>
      </c>
      <c r="H11" s="301" t="s">
        <v>221</v>
      </c>
      <c r="I11" s="284">
        <v>140620</v>
      </c>
      <c r="J11" s="284">
        <v>140620</v>
      </c>
      <c r="K11" s="300"/>
      <c r="L11" s="300"/>
      <c r="M11" s="284">
        <v>140620</v>
      </c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</row>
    <row r="12" ht="18" customHeight="1" spans="1:24">
      <c r="A12" s="301" t="s">
        <v>213</v>
      </c>
      <c r="B12" s="301" t="s">
        <v>92</v>
      </c>
      <c r="C12" s="301" t="s">
        <v>214</v>
      </c>
      <c r="D12" s="301" t="s">
        <v>215</v>
      </c>
      <c r="E12" s="301" t="s">
        <v>109</v>
      </c>
      <c r="F12" s="301" t="s">
        <v>110</v>
      </c>
      <c r="G12" s="301" t="s">
        <v>222</v>
      </c>
      <c r="H12" s="301" t="s">
        <v>223</v>
      </c>
      <c r="I12" s="284">
        <v>1488624</v>
      </c>
      <c r="J12" s="284">
        <v>1488624</v>
      </c>
      <c r="K12" s="300"/>
      <c r="L12" s="300"/>
      <c r="M12" s="284">
        <v>1488624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</row>
    <row r="13" ht="18" customHeight="1" spans="1:24">
      <c r="A13" s="301" t="s">
        <v>213</v>
      </c>
      <c r="B13" s="301" t="s">
        <v>92</v>
      </c>
      <c r="C13" s="301" t="s">
        <v>224</v>
      </c>
      <c r="D13" s="301" t="s">
        <v>225</v>
      </c>
      <c r="E13" s="301" t="s">
        <v>109</v>
      </c>
      <c r="F13" s="301" t="s">
        <v>110</v>
      </c>
      <c r="G13" s="301" t="s">
        <v>218</v>
      </c>
      <c r="H13" s="301" t="s">
        <v>219</v>
      </c>
      <c r="I13" s="284">
        <v>150000</v>
      </c>
      <c r="J13" s="284">
        <v>150000</v>
      </c>
      <c r="K13" s="300"/>
      <c r="L13" s="300"/>
      <c r="M13" s="284">
        <v>150000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</row>
    <row r="14" ht="18" customHeight="1" spans="1:24">
      <c r="A14" s="301" t="s">
        <v>213</v>
      </c>
      <c r="B14" s="301" t="s">
        <v>92</v>
      </c>
      <c r="C14" s="301" t="s">
        <v>226</v>
      </c>
      <c r="D14" s="301" t="s">
        <v>227</v>
      </c>
      <c r="E14" s="301" t="s">
        <v>109</v>
      </c>
      <c r="F14" s="301" t="s">
        <v>110</v>
      </c>
      <c r="G14" s="301" t="s">
        <v>228</v>
      </c>
      <c r="H14" s="301" t="s">
        <v>229</v>
      </c>
      <c r="I14" s="284">
        <v>18500</v>
      </c>
      <c r="J14" s="284">
        <v>18500</v>
      </c>
      <c r="K14" s="300"/>
      <c r="L14" s="300"/>
      <c r="M14" s="284">
        <v>18500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</row>
    <row r="15" ht="18" customHeight="1" spans="1:24">
      <c r="A15" s="301" t="s">
        <v>213</v>
      </c>
      <c r="B15" s="301" t="s">
        <v>92</v>
      </c>
      <c r="C15" s="301" t="s">
        <v>226</v>
      </c>
      <c r="D15" s="301" t="s">
        <v>227</v>
      </c>
      <c r="E15" s="301" t="s">
        <v>121</v>
      </c>
      <c r="F15" s="301" t="s">
        <v>122</v>
      </c>
      <c r="G15" s="301" t="s">
        <v>230</v>
      </c>
      <c r="H15" s="301" t="s">
        <v>231</v>
      </c>
      <c r="I15" s="284">
        <v>483125</v>
      </c>
      <c r="J15" s="284">
        <v>483125</v>
      </c>
      <c r="K15" s="300"/>
      <c r="L15" s="300"/>
      <c r="M15" s="284">
        <v>483125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</row>
    <row r="16" ht="18" customHeight="1" spans="1:24">
      <c r="A16" s="301" t="s">
        <v>213</v>
      </c>
      <c r="B16" s="301" t="s">
        <v>92</v>
      </c>
      <c r="C16" s="301" t="s">
        <v>226</v>
      </c>
      <c r="D16" s="301" t="s">
        <v>227</v>
      </c>
      <c r="E16" s="301" t="s">
        <v>123</v>
      </c>
      <c r="F16" s="301" t="s">
        <v>124</v>
      </c>
      <c r="G16" s="301" t="s">
        <v>232</v>
      </c>
      <c r="H16" s="301" t="s">
        <v>233</v>
      </c>
      <c r="I16" s="284">
        <v>104954</v>
      </c>
      <c r="J16" s="284">
        <v>104954</v>
      </c>
      <c r="K16" s="300"/>
      <c r="L16" s="300"/>
      <c r="M16" s="284">
        <v>104954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</row>
    <row r="17" ht="18" customHeight="1" spans="1:24">
      <c r="A17" s="301" t="s">
        <v>213</v>
      </c>
      <c r="B17" s="301" t="s">
        <v>92</v>
      </c>
      <c r="C17" s="301" t="s">
        <v>226</v>
      </c>
      <c r="D17" s="301" t="s">
        <v>227</v>
      </c>
      <c r="E17" s="301" t="s">
        <v>133</v>
      </c>
      <c r="F17" s="301" t="s">
        <v>134</v>
      </c>
      <c r="G17" s="301" t="s">
        <v>234</v>
      </c>
      <c r="H17" s="301" t="s">
        <v>235</v>
      </c>
      <c r="I17" s="284">
        <v>278480</v>
      </c>
      <c r="J17" s="284">
        <v>278480</v>
      </c>
      <c r="K17" s="300"/>
      <c r="L17" s="300"/>
      <c r="M17" s="284">
        <v>278480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</row>
    <row r="18" ht="18" customHeight="1" spans="1:24">
      <c r="A18" s="301" t="s">
        <v>213</v>
      </c>
      <c r="B18" s="301" t="s">
        <v>92</v>
      </c>
      <c r="C18" s="301" t="s">
        <v>226</v>
      </c>
      <c r="D18" s="301" t="s">
        <v>227</v>
      </c>
      <c r="E18" s="301" t="s">
        <v>135</v>
      </c>
      <c r="F18" s="301" t="s">
        <v>136</v>
      </c>
      <c r="G18" s="301" t="s">
        <v>236</v>
      </c>
      <c r="H18" s="301" t="s">
        <v>237</v>
      </c>
      <c r="I18" s="284">
        <v>327840</v>
      </c>
      <c r="J18" s="284">
        <v>327840</v>
      </c>
      <c r="K18" s="300"/>
      <c r="L18" s="300"/>
      <c r="M18" s="284">
        <v>327840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</row>
    <row r="19" ht="18" customHeight="1" spans="1:24">
      <c r="A19" s="301" t="s">
        <v>213</v>
      </c>
      <c r="B19" s="301" t="s">
        <v>92</v>
      </c>
      <c r="C19" s="301" t="s">
        <v>226</v>
      </c>
      <c r="D19" s="301" t="s">
        <v>227</v>
      </c>
      <c r="E19" s="301" t="s">
        <v>137</v>
      </c>
      <c r="F19" s="301" t="s">
        <v>138</v>
      </c>
      <c r="G19" s="301" t="s">
        <v>228</v>
      </c>
      <c r="H19" s="301" t="s">
        <v>229</v>
      </c>
      <c r="I19" s="284">
        <v>12100</v>
      </c>
      <c r="J19" s="284">
        <v>12100</v>
      </c>
      <c r="K19" s="300"/>
      <c r="L19" s="300"/>
      <c r="M19" s="284">
        <v>12100</v>
      </c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</row>
    <row r="20" ht="18" customHeight="1" spans="1:24">
      <c r="A20" s="301" t="s">
        <v>213</v>
      </c>
      <c r="B20" s="301" t="s">
        <v>92</v>
      </c>
      <c r="C20" s="301" t="s">
        <v>238</v>
      </c>
      <c r="D20" s="301" t="s">
        <v>144</v>
      </c>
      <c r="E20" s="301" t="s">
        <v>143</v>
      </c>
      <c r="F20" s="301" t="s">
        <v>144</v>
      </c>
      <c r="G20" s="301" t="s">
        <v>239</v>
      </c>
      <c r="H20" s="301" t="s">
        <v>144</v>
      </c>
      <c r="I20" s="284">
        <v>542580</v>
      </c>
      <c r="J20" s="284">
        <v>542580</v>
      </c>
      <c r="K20" s="300"/>
      <c r="L20" s="300"/>
      <c r="M20" s="284">
        <v>542580</v>
      </c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</row>
    <row r="21" ht="18" customHeight="1" spans="1:24">
      <c r="A21" s="301" t="s">
        <v>213</v>
      </c>
      <c r="B21" s="301" t="s">
        <v>92</v>
      </c>
      <c r="C21" s="301" t="s">
        <v>240</v>
      </c>
      <c r="D21" s="301" t="s">
        <v>241</v>
      </c>
      <c r="E21" s="301" t="s">
        <v>119</v>
      </c>
      <c r="F21" s="301" t="s">
        <v>120</v>
      </c>
      <c r="G21" s="301" t="s">
        <v>242</v>
      </c>
      <c r="H21" s="301" t="s">
        <v>243</v>
      </c>
      <c r="I21" s="284">
        <v>754800</v>
      </c>
      <c r="J21" s="284">
        <v>754800</v>
      </c>
      <c r="K21" s="300"/>
      <c r="L21" s="300"/>
      <c r="M21" s="284">
        <v>754800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</row>
    <row r="22" ht="18" customHeight="1" spans="1:24">
      <c r="A22" s="301" t="s">
        <v>213</v>
      </c>
      <c r="B22" s="301" t="s">
        <v>92</v>
      </c>
      <c r="C22" s="301" t="s">
        <v>244</v>
      </c>
      <c r="D22" s="301" t="s">
        <v>245</v>
      </c>
      <c r="E22" s="301" t="s">
        <v>109</v>
      </c>
      <c r="F22" s="301" t="s">
        <v>110</v>
      </c>
      <c r="G22" s="301" t="s">
        <v>246</v>
      </c>
      <c r="H22" s="301" t="s">
        <v>247</v>
      </c>
      <c r="I22" s="284">
        <v>85000</v>
      </c>
      <c r="J22" s="284">
        <v>85000</v>
      </c>
      <c r="K22" s="300"/>
      <c r="L22" s="300"/>
      <c r="M22" s="284">
        <v>85000</v>
      </c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</row>
    <row r="23" ht="18" customHeight="1" spans="1:24">
      <c r="A23" s="301" t="s">
        <v>213</v>
      </c>
      <c r="B23" s="301" t="s">
        <v>92</v>
      </c>
      <c r="C23" s="301" t="s">
        <v>244</v>
      </c>
      <c r="D23" s="301" t="s">
        <v>245</v>
      </c>
      <c r="E23" s="301" t="s">
        <v>119</v>
      </c>
      <c r="F23" s="301" t="s">
        <v>120</v>
      </c>
      <c r="G23" s="301" t="s">
        <v>246</v>
      </c>
      <c r="H23" s="301" t="s">
        <v>247</v>
      </c>
      <c r="I23" s="284">
        <v>70300</v>
      </c>
      <c r="J23" s="284">
        <v>70300</v>
      </c>
      <c r="K23" s="300"/>
      <c r="L23" s="300"/>
      <c r="M23" s="284">
        <v>70300</v>
      </c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</row>
    <row r="24" ht="18" customHeight="1" spans="1:24">
      <c r="A24" s="301" t="s">
        <v>213</v>
      </c>
      <c r="B24" s="301" t="s">
        <v>92</v>
      </c>
      <c r="C24" s="301" t="s">
        <v>248</v>
      </c>
      <c r="D24" s="301" t="s">
        <v>249</v>
      </c>
      <c r="E24" s="301" t="s">
        <v>109</v>
      </c>
      <c r="F24" s="301" t="s">
        <v>110</v>
      </c>
      <c r="G24" s="301" t="s">
        <v>250</v>
      </c>
      <c r="H24" s="301" t="s">
        <v>249</v>
      </c>
      <c r="I24" s="284">
        <v>9000</v>
      </c>
      <c r="J24" s="284">
        <v>9000</v>
      </c>
      <c r="K24" s="300"/>
      <c r="L24" s="300"/>
      <c r="M24" s="284">
        <v>9000</v>
      </c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</row>
    <row r="25" ht="18" customHeight="1" spans="1:24">
      <c r="A25" s="301" t="s">
        <v>213</v>
      </c>
      <c r="B25" s="301" t="s">
        <v>92</v>
      </c>
      <c r="C25" s="301" t="s">
        <v>251</v>
      </c>
      <c r="D25" s="301" t="s">
        <v>252</v>
      </c>
      <c r="E25" s="301" t="s">
        <v>109</v>
      </c>
      <c r="F25" s="301" t="s">
        <v>110</v>
      </c>
      <c r="G25" s="301" t="s">
        <v>253</v>
      </c>
      <c r="H25" s="301" t="s">
        <v>254</v>
      </c>
      <c r="I25" s="284">
        <v>420000</v>
      </c>
      <c r="J25" s="284">
        <v>420000</v>
      </c>
      <c r="K25" s="300"/>
      <c r="L25" s="300"/>
      <c r="M25" s="284">
        <v>420000</v>
      </c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</row>
    <row r="26" ht="18" customHeight="1" spans="1:24">
      <c r="A26" s="301" t="s">
        <v>213</v>
      </c>
      <c r="B26" s="302" t="s">
        <v>92</v>
      </c>
      <c r="C26" s="302" t="s">
        <v>255</v>
      </c>
      <c r="D26" s="302" t="s">
        <v>256</v>
      </c>
      <c r="E26" s="302" t="s">
        <v>109</v>
      </c>
      <c r="F26" s="302" t="s">
        <v>110</v>
      </c>
      <c r="G26" s="302" t="s">
        <v>222</v>
      </c>
      <c r="H26" s="302" t="s">
        <v>223</v>
      </c>
      <c r="I26" s="284">
        <v>970500</v>
      </c>
      <c r="J26" s="284">
        <v>970500</v>
      </c>
      <c r="K26" s="303"/>
      <c r="L26" s="303"/>
      <c r="M26" s="284">
        <v>970500</v>
      </c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 t="s">
        <v>93</v>
      </c>
    </row>
    <row r="27" ht="18" customHeight="1" spans="1:24">
      <c r="A27" s="304" t="s">
        <v>145</v>
      </c>
      <c r="B27" s="305"/>
      <c r="C27" s="305"/>
      <c r="D27" s="305"/>
      <c r="E27" s="305"/>
      <c r="F27" s="305"/>
      <c r="G27" s="305"/>
      <c r="H27" s="306"/>
      <c r="I27" s="284">
        <f>SUM(I9:I26)</f>
        <v>7546323</v>
      </c>
      <c r="J27" s="284">
        <f>SUM(J9:J26)</f>
        <v>7546323</v>
      </c>
      <c r="K27" s="284"/>
      <c r="L27" s="284"/>
      <c r="M27" s="284">
        <f>SUM(M9:M26)</f>
        <v>7546323</v>
      </c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0"/>
  <sheetViews>
    <sheetView topLeftCell="D1" workbookViewId="0">
      <selection activeCell="A2" sqref="A2:W2"/>
    </sheetView>
  </sheetViews>
  <sheetFormatPr defaultColWidth="8.88571428571429" defaultRowHeight="14.25" customHeight="1"/>
  <cols>
    <col min="1" max="1" width="16.4285714285714" style="77" customWidth="1"/>
    <col min="2" max="2" width="24.1428571428571" style="77" customWidth="1"/>
    <col min="3" max="3" width="52.1428571428571" style="77" customWidth="1"/>
    <col min="4" max="4" width="18.4285714285714" style="77" customWidth="1"/>
    <col min="5" max="5" width="11.1333333333333" style="77" customWidth="1"/>
    <col min="6" max="6" width="10" style="77" customWidth="1"/>
    <col min="7" max="7" width="9.84761904761905" style="77" customWidth="1"/>
    <col min="8" max="8" width="23" style="77" customWidth="1"/>
    <col min="9" max="9" width="14.7142857142857" style="77" customWidth="1"/>
    <col min="10" max="10" width="13.5714285714286" style="77" customWidth="1"/>
    <col min="11" max="11" width="14.7142857142857" style="77" customWidth="1"/>
    <col min="12" max="12" width="10" style="77" customWidth="1"/>
    <col min="13" max="13" width="10.5714285714286" style="77" customWidth="1"/>
    <col min="14" max="14" width="10.2857142857143" style="77" customWidth="1"/>
    <col min="15" max="15" width="10.4285714285714" style="77" customWidth="1"/>
    <col min="16" max="17" width="11.1333333333333" style="77" customWidth="1"/>
    <col min="18" max="18" width="13.2857142857143" style="77" customWidth="1"/>
    <col min="19" max="19" width="10.2857142857143" style="77" customWidth="1"/>
    <col min="20" max="22" width="11.7142857142857" style="77" customWidth="1"/>
    <col min="23" max="23" width="14.1428571428571" style="77" customWidth="1"/>
    <col min="24" max="24" width="9.13333333333333" style="77" customWidth="1"/>
    <col min="25" max="16384" width="9.13333333333333" style="77"/>
  </cols>
  <sheetData>
    <row r="1" ht="13.5" customHeight="1" spans="1:23">
      <c r="A1" s="77" t="s">
        <v>257</v>
      </c>
      <c r="E1" s="276"/>
      <c r="F1" s="276"/>
      <c r="G1" s="276"/>
      <c r="H1" s="276"/>
      <c r="I1" s="79"/>
      <c r="J1" s="79"/>
      <c r="K1" s="79"/>
      <c r="L1" s="79"/>
      <c r="M1" s="79"/>
      <c r="N1" s="79"/>
      <c r="O1" s="79"/>
      <c r="P1" s="79"/>
      <c r="Q1" s="79"/>
      <c r="W1" s="80"/>
    </row>
    <row r="2" ht="27.75" customHeight="1" spans="1:23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173" t="s">
        <v>22</v>
      </c>
      <c r="B3" s="173"/>
      <c r="C3" s="277"/>
      <c r="D3" s="277"/>
      <c r="E3" s="277"/>
      <c r="F3" s="277"/>
      <c r="G3" s="277"/>
      <c r="H3" s="277"/>
      <c r="I3" s="83"/>
      <c r="J3" s="83"/>
      <c r="K3" s="83"/>
      <c r="L3" s="83"/>
      <c r="M3" s="83"/>
      <c r="N3" s="83"/>
      <c r="O3" s="83"/>
      <c r="P3" s="83"/>
      <c r="Q3" s="83"/>
      <c r="W3" s="170" t="s">
        <v>187</v>
      </c>
    </row>
    <row r="4" ht="15.75" customHeight="1" spans="1:23">
      <c r="A4" s="122" t="s">
        <v>258</v>
      </c>
      <c r="B4" s="122" t="s">
        <v>198</v>
      </c>
      <c r="C4" s="122" t="s">
        <v>199</v>
      </c>
      <c r="D4" s="122" t="s">
        <v>259</v>
      </c>
      <c r="E4" s="122" t="s">
        <v>200</v>
      </c>
      <c r="F4" s="122" t="s">
        <v>201</v>
      </c>
      <c r="G4" s="122" t="s">
        <v>260</v>
      </c>
      <c r="H4" s="122" t="s">
        <v>261</v>
      </c>
      <c r="I4" s="122" t="s">
        <v>77</v>
      </c>
      <c r="J4" s="90" t="s">
        <v>262</v>
      </c>
      <c r="K4" s="90"/>
      <c r="L4" s="90"/>
      <c r="M4" s="90"/>
      <c r="N4" s="90" t="s">
        <v>207</v>
      </c>
      <c r="O4" s="90"/>
      <c r="P4" s="90"/>
      <c r="Q4" s="212" t="s">
        <v>83</v>
      </c>
      <c r="R4" s="90" t="s">
        <v>84</v>
      </c>
      <c r="S4" s="90"/>
      <c r="T4" s="90"/>
      <c r="U4" s="90"/>
      <c r="V4" s="90"/>
      <c r="W4" s="90"/>
    </row>
    <row r="5" ht="17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90" t="s">
        <v>80</v>
      </c>
      <c r="K5" s="90"/>
      <c r="L5" s="212" t="s">
        <v>81</v>
      </c>
      <c r="M5" s="212" t="s">
        <v>82</v>
      </c>
      <c r="N5" s="212" t="s">
        <v>80</v>
      </c>
      <c r="O5" s="212" t="s">
        <v>81</v>
      </c>
      <c r="P5" s="212" t="s">
        <v>82</v>
      </c>
      <c r="Q5" s="212"/>
      <c r="R5" s="212" t="s">
        <v>79</v>
      </c>
      <c r="S5" s="212" t="s">
        <v>86</v>
      </c>
      <c r="T5" s="212" t="s">
        <v>263</v>
      </c>
      <c r="U5" s="278" t="s">
        <v>88</v>
      </c>
      <c r="V5" s="212" t="s">
        <v>89</v>
      </c>
      <c r="W5" s="212" t="s">
        <v>90</v>
      </c>
    </row>
    <row r="6" ht="27" spans="1:23">
      <c r="A6" s="122"/>
      <c r="B6" s="122"/>
      <c r="C6" s="122"/>
      <c r="D6" s="122"/>
      <c r="E6" s="122"/>
      <c r="F6" s="122"/>
      <c r="G6" s="122"/>
      <c r="H6" s="122"/>
      <c r="I6" s="122"/>
      <c r="J6" s="279" t="s">
        <v>79</v>
      </c>
      <c r="K6" s="279" t="s">
        <v>264</v>
      </c>
      <c r="L6" s="212"/>
      <c r="M6" s="212"/>
      <c r="N6" s="212"/>
      <c r="O6" s="212"/>
      <c r="P6" s="212"/>
      <c r="Q6" s="212"/>
      <c r="R6" s="212"/>
      <c r="S6" s="212"/>
      <c r="T6" s="212"/>
      <c r="U6" s="278"/>
      <c r="V6" s="212"/>
      <c r="W6" s="212"/>
    </row>
    <row r="7" ht="15" customHeight="1" spans="1:23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</row>
    <row r="8" ht="18.7" customHeight="1" spans="1:23">
      <c r="A8" s="280" t="s">
        <v>265</v>
      </c>
      <c r="B8" s="280" t="s">
        <v>266</v>
      </c>
      <c r="C8" s="280" t="s">
        <v>267</v>
      </c>
      <c r="D8" s="280" t="s">
        <v>92</v>
      </c>
      <c r="E8" s="280" t="s">
        <v>109</v>
      </c>
      <c r="F8" s="280" t="s">
        <v>110</v>
      </c>
      <c r="G8" s="280" t="s">
        <v>268</v>
      </c>
      <c r="H8" s="280" t="s">
        <v>269</v>
      </c>
      <c r="I8" s="281">
        <v>149017.69</v>
      </c>
      <c r="J8" s="281"/>
      <c r="K8" s="281"/>
      <c r="L8" s="282"/>
      <c r="M8" s="282"/>
      <c r="N8" s="282"/>
      <c r="O8" s="282"/>
      <c r="P8" s="282"/>
      <c r="Q8" s="282"/>
      <c r="R8" s="281">
        <v>149017.69</v>
      </c>
      <c r="S8" s="281"/>
      <c r="T8" s="281"/>
      <c r="U8" s="283"/>
      <c r="V8" s="284"/>
      <c r="W8" s="284">
        <v>149017.69</v>
      </c>
    </row>
    <row r="9" ht="18.7" customHeight="1" spans="1:23">
      <c r="A9" s="280" t="s">
        <v>265</v>
      </c>
      <c r="B9" s="280" t="s">
        <v>266</v>
      </c>
      <c r="C9" s="280" t="s">
        <v>267</v>
      </c>
      <c r="D9" s="280" t="s">
        <v>92</v>
      </c>
      <c r="E9" s="280" t="s">
        <v>109</v>
      </c>
      <c r="F9" s="280" t="s">
        <v>110</v>
      </c>
      <c r="G9" s="280" t="s">
        <v>270</v>
      </c>
      <c r="H9" s="280" t="s">
        <v>271</v>
      </c>
      <c r="I9" s="281">
        <v>4326.31</v>
      </c>
      <c r="J9" s="281"/>
      <c r="K9" s="281"/>
      <c r="L9" s="282"/>
      <c r="M9" s="282"/>
      <c r="N9" s="282"/>
      <c r="O9" s="282"/>
      <c r="P9" s="282"/>
      <c r="Q9" s="282"/>
      <c r="R9" s="281">
        <v>4326.31</v>
      </c>
      <c r="S9" s="281"/>
      <c r="T9" s="281"/>
      <c r="U9" s="283"/>
      <c r="V9" s="284"/>
      <c r="W9" s="284">
        <v>4326.31</v>
      </c>
    </row>
    <row r="10" ht="18.7" customHeight="1" spans="1:23">
      <c r="A10" s="280" t="s">
        <v>265</v>
      </c>
      <c r="B10" s="280" t="s">
        <v>272</v>
      </c>
      <c r="C10" s="280" t="s">
        <v>273</v>
      </c>
      <c r="D10" s="280" t="s">
        <v>92</v>
      </c>
      <c r="E10" s="280" t="s">
        <v>109</v>
      </c>
      <c r="F10" s="280" t="s">
        <v>110</v>
      </c>
      <c r="G10" s="280" t="s">
        <v>270</v>
      </c>
      <c r="H10" s="280" t="s">
        <v>271</v>
      </c>
      <c r="I10" s="281">
        <v>74213.72</v>
      </c>
      <c r="J10" s="281"/>
      <c r="K10" s="281"/>
      <c r="L10" s="282"/>
      <c r="M10" s="282"/>
      <c r="N10" s="282"/>
      <c r="O10" s="282"/>
      <c r="P10" s="282"/>
      <c r="Q10" s="282"/>
      <c r="R10" s="281">
        <v>74213.72</v>
      </c>
      <c r="S10" s="281"/>
      <c r="T10" s="281"/>
      <c r="U10" s="283"/>
      <c r="V10" s="284"/>
      <c r="W10" s="284">
        <v>74213.72</v>
      </c>
    </row>
    <row r="11" ht="18.7" customHeight="1" spans="1:23">
      <c r="A11" s="280" t="s">
        <v>274</v>
      </c>
      <c r="B11" s="280" t="s">
        <v>275</v>
      </c>
      <c r="C11" s="280" t="s">
        <v>276</v>
      </c>
      <c r="D11" s="280" t="s">
        <v>92</v>
      </c>
      <c r="E11" s="280" t="s">
        <v>127</v>
      </c>
      <c r="F11" s="280" t="s">
        <v>128</v>
      </c>
      <c r="G11" s="280" t="s">
        <v>277</v>
      </c>
      <c r="H11" s="280" t="s">
        <v>278</v>
      </c>
      <c r="I11" s="281">
        <v>41768</v>
      </c>
      <c r="J11" s="281">
        <v>41768</v>
      </c>
      <c r="K11" s="281">
        <v>41768</v>
      </c>
      <c r="L11" s="282"/>
      <c r="M11" s="282"/>
      <c r="N11" s="282"/>
      <c r="O11" s="282"/>
      <c r="P11" s="282"/>
      <c r="Q11" s="282"/>
      <c r="R11" s="281"/>
      <c r="S11" s="281"/>
      <c r="T11" s="281"/>
      <c r="U11" s="283"/>
      <c r="V11" s="284"/>
      <c r="W11" s="284"/>
    </row>
    <row r="12" ht="18.7" customHeight="1" spans="1:23">
      <c r="A12" s="280" t="s">
        <v>265</v>
      </c>
      <c r="B12" s="280" t="s">
        <v>279</v>
      </c>
      <c r="C12" s="280" t="s">
        <v>280</v>
      </c>
      <c r="D12" s="280" t="s">
        <v>92</v>
      </c>
      <c r="E12" s="280" t="s">
        <v>109</v>
      </c>
      <c r="F12" s="280" t="s">
        <v>110</v>
      </c>
      <c r="G12" s="280" t="s">
        <v>268</v>
      </c>
      <c r="H12" s="280" t="s">
        <v>269</v>
      </c>
      <c r="I12" s="281">
        <v>218960</v>
      </c>
      <c r="J12" s="281"/>
      <c r="K12" s="281"/>
      <c r="L12" s="282"/>
      <c r="M12" s="282"/>
      <c r="N12" s="282"/>
      <c r="O12" s="282"/>
      <c r="P12" s="282"/>
      <c r="Q12" s="282"/>
      <c r="R12" s="281">
        <v>218960</v>
      </c>
      <c r="S12" s="281"/>
      <c r="T12" s="281"/>
      <c r="U12" s="283"/>
      <c r="V12" s="284"/>
      <c r="W12" s="284">
        <v>218960</v>
      </c>
    </row>
    <row r="13" ht="18.7" customHeight="1" spans="1:23">
      <c r="A13" s="280" t="s">
        <v>265</v>
      </c>
      <c r="B13" s="280" t="s">
        <v>281</v>
      </c>
      <c r="C13" s="280" t="s">
        <v>282</v>
      </c>
      <c r="D13" s="280" t="s">
        <v>92</v>
      </c>
      <c r="E13" s="280" t="s">
        <v>109</v>
      </c>
      <c r="F13" s="280" t="s">
        <v>110</v>
      </c>
      <c r="G13" s="280" t="s">
        <v>270</v>
      </c>
      <c r="H13" s="280" t="s">
        <v>271</v>
      </c>
      <c r="I13" s="281">
        <v>860000</v>
      </c>
      <c r="J13" s="281"/>
      <c r="K13" s="281"/>
      <c r="L13" s="282"/>
      <c r="M13" s="282"/>
      <c r="N13" s="282"/>
      <c r="O13" s="282"/>
      <c r="P13" s="282"/>
      <c r="Q13" s="282"/>
      <c r="R13" s="281">
        <v>860000</v>
      </c>
      <c r="S13" s="281"/>
      <c r="T13" s="281"/>
      <c r="U13" s="283"/>
      <c r="V13" s="284"/>
      <c r="W13" s="284">
        <v>860000</v>
      </c>
    </row>
    <row r="14" ht="18.7" customHeight="1" spans="1:23">
      <c r="A14" s="280" t="s">
        <v>265</v>
      </c>
      <c r="B14" s="280" t="s">
        <v>281</v>
      </c>
      <c r="C14" s="280" t="s">
        <v>282</v>
      </c>
      <c r="D14" s="280" t="s">
        <v>92</v>
      </c>
      <c r="E14" s="280" t="s">
        <v>109</v>
      </c>
      <c r="F14" s="280" t="s">
        <v>110</v>
      </c>
      <c r="G14" s="280" t="s">
        <v>268</v>
      </c>
      <c r="H14" s="280" t="s">
        <v>269</v>
      </c>
      <c r="I14" s="281">
        <v>190000</v>
      </c>
      <c r="J14" s="281"/>
      <c r="K14" s="281"/>
      <c r="L14" s="282"/>
      <c r="M14" s="282"/>
      <c r="N14" s="282"/>
      <c r="O14" s="282"/>
      <c r="P14" s="282"/>
      <c r="Q14" s="282"/>
      <c r="R14" s="281">
        <v>190000</v>
      </c>
      <c r="S14" s="281"/>
      <c r="T14" s="281"/>
      <c r="U14" s="283"/>
      <c r="V14" s="284"/>
      <c r="W14" s="284">
        <v>190000</v>
      </c>
    </row>
    <row r="15" ht="18.7" customHeight="1" spans="1:23">
      <c r="A15" s="280" t="s">
        <v>265</v>
      </c>
      <c r="B15" s="280" t="s">
        <v>283</v>
      </c>
      <c r="C15" s="280" t="s">
        <v>284</v>
      </c>
      <c r="D15" s="280" t="s">
        <v>92</v>
      </c>
      <c r="E15" s="280" t="s">
        <v>109</v>
      </c>
      <c r="F15" s="280" t="s">
        <v>110</v>
      </c>
      <c r="G15" s="280" t="s">
        <v>242</v>
      </c>
      <c r="H15" s="280" t="s">
        <v>243</v>
      </c>
      <c r="I15" s="281">
        <v>127000</v>
      </c>
      <c r="J15" s="281">
        <v>127000</v>
      </c>
      <c r="K15" s="281">
        <v>127000</v>
      </c>
      <c r="L15" s="282"/>
      <c r="M15" s="282"/>
      <c r="N15" s="282"/>
      <c r="O15" s="282"/>
      <c r="P15" s="282"/>
      <c r="Q15" s="282"/>
      <c r="R15" s="281"/>
      <c r="S15" s="281"/>
      <c r="T15" s="281"/>
      <c r="U15" s="283"/>
      <c r="V15" s="284"/>
      <c r="W15" s="284"/>
    </row>
    <row r="16" ht="18.7" customHeight="1" spans="1:23">
      <c r="A16" s="280" t="s">
        <v>274</v>
      </c>
      <c r="B16" s="280" t="s">
        <v>285</v>
      </c>
      <c r="C16" s="280" t="s">
        <v>286</v>
      </c>
      <c r="D16" s="280" t="s">
        <v>92</v>
      </c>
      <c r="E16" s="280" t="s">
        <v>109</v>
      </c>
      <c r="F16" s="280" t="s">
        <v>110</v>
      </c>
      <c r="G16" s="280" t="s">
        <v>287</v>
      </c>
      <c r="H16" s="280" t="s">
        <v>288</v>
      </c>
      <c r="I16" s="281">
        <v>2304</v>
      </c>
      <c r="J16" s="281">
        <v>2304</v>
      </c>
      <c r="K16" s="281">
        <v>2304</v>
      </c>
      <c r="L16" s="282"/>
      <c r="M16" s="282"/>
      <c r="N16" s="282"/>
      <c r="O16" s="282"/>
      <c r="P16" s="282"/>
      <c r="Q16" s="282"/>
      <c r="R16" s="281"/>
      <c r="S16" s="281"/>
      <c r="T16" s="281"/>
      <c r="U16" s="283"/>
      <c r="V16" s="284"/>
      <c r="W16" s="284"/>
    </row>
    <row r="17" ht="18.7" customHeight="1" spans="1:23">
      <c r="A17" s="280" t="s">
        <v>274</v>
      </c>
      <c r="B17" s="280" t="s">
        <v>285</v>
      </c>
      <c r="C17" s="280" t="s">
        <v>286</v>
      </c>
      <c r="D17" s="280" t="s">
        <v>92</v>
      </c>
      <c r="E17" s="280" t="s">
        <v>109</v>
      </c>
      <c r="F17" s="280" t="s">
        <v>110</v>
      </c>
      <c r="G17" s="280" t="s">
        <v>289</v>
      </c>
      <c r="H17" s="280" t="s">
        <v>290</v>
      </c>
      <c r="I17" s="281">
        <v>13824</v>
      </c>
      <c r="J17" s="281">
        <v>13824</v>
      </c>
      <c r="K17" s="281">
        <v>13824</v>
      </c>
      <c r="L17" s="282"/>
      <c r="M17" s="282"/>
      <c r="N17" s="282"/>
      <c r="O17" s="282"/>
      <c r="P17" s="282"/>
      <c r="Q17" s="282"/>
      <c r="R17" s="281"/>
      <c r="S17" s="281"/>
      <c r="T17" s="281"/>
      <c r="U17" s="283"/>
      <c r="V17" s="284"/>
      <c r="W17" s="284"/>
    </row>
    <row r="18" ht="18.7" customHeight="1" spans="1:23">
      <c r="A18" s="280" t="s">
        <v>274</v>
      </c>
      <c r="B18" s="280" t="s">
        <v>285</v>
      </c>
      <c r="C18" s="280" t="s">
        <v>286</v>
      </c>
      <c r="D18" s="280" t="s">
        <v>92</v>
      </c>
      <c r="E18" s="280" t="s">
        <v>109</v>
      </c>
      <c r="F18" s="280" t="s">
        <v>110</v>
      </c>
      <c r="G18" s="280" t="s">
        <v>291</v>
      </c>
      <c r="H18" s="280" t="s">
        <v>292</v>
      </c>
      <c r="I18" s="281">
        <v>3594.24</v>
      </c>
      <c r="J18" s="281">
        <v>3594.24</v>
      </c>
      <c r="K18" s="281">
        <v>3594.24</v>
      </c>
      <c r="L18" s="282"/>
      <c r="M18" s="282"/>
      <c r="N18" s="282"/>
      <c r="O18" s="282"/>
      <c r="P18" s="282"/>
      <c r="Q18" s="282"/>
      <c r="R18" s="281"/>
      <c r="S18" s="281"/>
      <c r="T18" s="281"/>
      <c r="U18" s="283"/>
      <c r="V18" s="284"/>
      <c r="W18" s="284"/>
    </row>
    <row r="19" ht="18.7" customHeight="1" spans="1:23">
      <c r="A19" s="280" t="s">
        <v>274</v>
      </c>
      <c r="B19" s="280" t="s">
        <v>285</v>
      </c>
      <c r="C19" s="280" t="s">
        <v>286</v>
      </c>
      <c r="D19" s="280" t="s">
        <v>92</v>
      </c>
      <c r="E19" s="280" t="s">
        <v>109</v>
      </c>
      <c r="F19" s="280" t="s">
        <v>110</v>
      </c>
      <c r="G19" s="280" t="s">
        <v>293</v>
      </c>
      <c r="H19" s="280" t="s">
        <v>294</v>
      </c>
      <c r="I19" s="281">
        <v>2304</v>
      </c>
      <c r="J19" s="281">
        <v>2304</v>
      </c>
      <c r="K19" s="281">
        <v>2304</v>
      </c>
      <c r="L19" s="282"/>
      <c r="M19" s="282"/>
      <c r="N19" s="282"/>
      <c r="O19" s="282"/>
      <c r="P19" s="282"/>
      <c r="Q19" s="282"/>
      <c r="R19" s="281"/>
      <c r="S19" s="281"/>
      <c r="T19" s="281"/>
      <c r="U19" s="283"/>
      <c r="V19" s="284"/>
      <c r="W19" s="284"/>
    </row>
    <row r="20" ht="18.7" customHeight="1" spans="1:23">
      <c r="A20" s="280" t="s">
        <v>274</v>
      </c>
      <c r="B20" s="280" t="s">
        <v>285</v>
      </c>
      <c r="C20" s="280" t="s">
        <v>286</v>
      </c>
      <c r="D20" s="280" t="s">
        <v>92</v>
      </c>
      <c r="E20" s="280" t="s">
        <v>109</v>
      </c>
      <c r="F20" s="280" t="s">
        <v>110</v>
      </c>
      <c r="G20" s="280" t="s">
        <v>295</v>
      </c>
      <c r="H20" s="280" t="s">
        <v>296</v>
      </c>
      <c r="I20" s="281">
        <v>13824</v>
      </c>
      <c r="J20" s="281">
        <v>13824</v>
      </c>
      <c r="K20" s="281">
        <v>13824</v>
      </c>
      <c r="L20" s="282"/>
      <c r="M20" s="282"/>
      <c r="N20" s="282"/>
      <c r="O20" s="282"/>
      <c r="P20" s="282"/>
      <c r="Q20" s="282"/>
      <c r="R20" s="281"/>
      <c r="S20" s="281"/>
      <c r="T20" s="281"/>
      <c r="U20" s="283"/>
      <c r="V20" s="284"/>
      <c r="W20" s="284"/>
    </row>
    <row r="21" ht="18.7" customHeight="1" spans="1:23">
      <c r="A21" s="280" t="s">
        <v>274</v>
      </c>
      <c r="B21" s="280" t="s">
        <v>297</v>
      </c>
      <c r="C21" s="280" t="s">
        <v>298</v>
      </c>
      <c r="D21" s="280" t="s">
        <v>92</v>
      </c>
      <c r="E21" s="280" t="s">
        <v>109</v>
      </c>
      <c r="F21" s="280" t="s">
        <v>110</v>
      </c>
      <c r="G21" s="280" t="s">
        <v>289</v>
      </c>
      <c r="H21" s="280" t="s">
        <v>290</v>
      </c>
      <c r="I21" s="281">
        <v>182512</v>
      </c>
      <c r="J21" s="281">
        <v>182512</v>
      </c>
      <c r="K21" s="281">
        <v>182512</v>
      </c>
      <c r="L21" s="282"/>
      <c r="M21" s="282"/>
      <c r="N21" s="282"/>
      <c r="O21" s="282"/>
      <c r="P21" s="282"/>
      <c r="Q21" s="282"/>
      <c r="R21" s="281"/>
      <c r="S21" s="281"/>
      <c r="T21" s="281"/>
      <c r="U21" s="283"/>
      <c r="V21" s="284"/>
      <c r="W21" s="284"/>
    </row>
    <row r="22" ht="18.7" customHeight="1" spans="1:23">
      <c r="A22" s="280" t="s">
        <v>274</v>
      </c>
      <c r="B22" s="280" t="s">
        <v>297</v>
      </c>
      <c r="C22" s="280" t="s">
        <v>298</v>
      </c>
      <c r="D22" s="280" t="s">
        <v>92</v>
      </c>
      <c r="E22" s="280" t="s">
        <v>109</v>
      </c>
      <c r="F22" s="280" t="s">
        <v>110</v>
      </c>
      <c r="G22" s="280" t="s">
        <v>299</v>
      </c>
      <c r="H22" s="280" t="s">
        <v>300</v>
      </c>
      <c r="I22" s="281">
        <v>9394</v>
      </c>
      <c r="J22" s="281">
        <v>9394</v>
      </c>
      <c r="K22" s="281">
        <v>9394</v>
      </c>
      <c r="L22" s="282"/>
      <c r="M22" s="282"/>
      <c r="N22" s="282"/>
      <c r="O22" s="282"/>
      <c r="P22" s="282"/>
      <c r="Q22" s="282"/>
      <c r="R22" s="281"/>
      <c r="S22" s="281"/>
      <c r="T22" s="281"/>
      <c r="U22" s="283"/>
      <c r="V22" s="284"/>
      <c r="W22" s="284"/>
    </row>
    <row r="23" ht="18.7" customHeight="1" spans="1:23">
      <c r="A23" s="280" t="s">
        <v>274</v>
      </c>
      <c r="B23" s="280" t="s">
        <v>297</v>
      </c>
      <c r="C23" s="280" t="s">
        <v>298</v>
      </c>
      <c r="D23" s="280" t="s">
        <v>92</v>
      </c>
      <c r="E23" s="280" t="s">
        <v>109</v>
      </c>
      <c r="F23" s="280" t="s">
        <v>110</v>
      </c>
      <c r="G23" s="280" t="s">
        <v>295</v>
      </c>
      <c r="H23" s="280" t="s">
        <v>296</v>
      </c>
      <c r="I23" s="281">
        <v>34892</v>
      </c>
      <c r="J23" s="281">
        <v>34892</v>
      </c>
      <c r="K23" s="281">
        <v>34892</v>
      </c>
      <c r="L23" s="282"/>
      <c r="M23" s="282"/>
      <c r="N23" s="282"/>
      <c r="O23" s="282"/>
      <c r="P23" s="282"/>
      <c r="Q23" s="282"/>
      <c r="R23" s="281"/>
      <c r="S23" s="281"/>
      <c r="T23" s="281"/>
      <c r="U23" s="283"/>
      <c r="V23" s="284"/>
      <c r="W23" s="284"/>
    </row>
    <row r="24" ht="18.7" customHeight="1" spans="1:23">
      <c r="A24" s="280" t="s">
        <v>274</v>
      </c>
      <c r="B24" s="280" t="s">
        <v>297</v>
      </c>
      <c r="C24" s="280" t="s">
        <v>298</v>
      </c>
      <c r="D24" s="280" t="s">
        <v>92</v>
      </c>
      <c r="E24" s="280" t="s">
        <v>109</v>
      </c>
      <c r="F24" s="280" t="s">
        <v>110</v>
      </c>
      <c r="G24" s="280" t="s">
        <v>291</v>
      </c>
      <c r="H24" s="280" t="s">
        <v>292</v>
      </c>
      <c r="I24" s="281">
        <v>26169</v>
      </c>
      <c r="J24" s="281">
        <v>26169</v>
      </c>
      <c r="K24" s="281">
        <v>26169</v>
      </c>
      <c r="L24" s="282"/>
      <c r="M24" s="282"/>
      <c r="N24" s="282"/>
      <c r="O24" s="282"/>
      <c r="P24" s="282"/>
      <c r="Q24" s="282"/>
      <c r="R24" s="281"/>
      <c r="S24" s="281"/>
      <c r="T24" s="281"/>
      <c r="U24" s="283"/>
      <c r="V24" s="284"/>
      <c r="W24" s="284"/>
    </row>
    <row r="25" ht="18.7" customHeight="1" spans="1:23">
      <c r="A25" s="280" t="s">
        <v>274</v>
      </c>
      <c r="B25" s="280" t="s">
        <v>297</v>
      </c>
      <c r="C25" s="280" t="s">
        <v>298</v>
      </c>
      <c r="D25" s="280" t="s">
        <v>92</v>
      </c>
      <c r="E25" s="280" t="s">
        <v>109</v>
      </c>
      <c r="F25" s="280" t="s">
        <v>110</v>
      </c>
      <c r="G25" s="280" t="s">
        <v>301</v>
      </c>
      <c r="H25" s="280" t="s">
        <v>302</v>
      </c>
      <c r="I25" s="281">
        <v>8052</v>
      </c>
      <c r="J25" s="281">
        <v>8052</v>
      </c>
      <c r="K25" s="281">
        <v>8052</v>
      </c>
      <c r="L25" s="282"/>
      <c r="M25" s="282"/>
      <c r="N25" s="282"/>
      <c r="O25" s="282"/>
      <c r="P25" s="282"/>
      <c r="Q25" s="282"/>
      <c r="R25" s="281"/>
      <c r="S25" s="281"/>
      <c r="T25" s="281"/>
      <c r="U25" s="283"/>
      <c r="V25" s="284"/>
      <c r="W25" s="284"/>
    </row>
    <row r="26" ht="18.7" customHeight="1" spans="1:23">
      <c r="A26" s="280" t="s">
        <v>265</v>
      </c>
      <c r="B26" s="280" t="s">
        <v>303</v>
      </c>
      <c r="C26" s="280" t="s">
        <v>304</v>
      </c>
      <c r="D26" s="280" t="s">
        <v>92</v>
      </c>
      <c r="E26" s="280" t="s">
        <v>109</v>
      </c>
      <c r="F26" s="280" t="s">
        <v>110</v>
      </c>
      <c r="G26" s="280" t="s">
        <v>289</v>
      </c>
      <c r="H26" s="280" t="s">
        <v>290</v>
      </c>
      <c r="I26" s="281">
        <v>202464</v>
      </c>
      <c r="J26" s="281">
        <v>202464</v>
      </c>
      <c r="K26" s="281">
        <v>202464</v>
      </c>
      <c r="L26" s="282"/>
      <c r="M26" s="282"/>
      <c r="N26" s="282"/>
      <c r="O26" s="282"/>
      <c r="P26" s="282"/>
      <c r="Q26" s="282"/>
      <c r="R26" s="281"/>
      <c r="S26" s="281"/>
      <c r="T26" s="281"/>
      <c r="U26" s="283"/>
      <c r="V26" s="284"/>
      <c r="W26" s="284"/>
    </row>
    <row r="27" ht="18.7" customHeight="1" spans="1:23">
      <c r="A27" s="280" t="s">
        <v>265</v>
      </c>
      <c r="B27" s="280" t="s">
        <v>305</v>
      </c>
      <c r="C27" s="280" t="s">
        <v>306</v>
      </c>
      <c r="D27" s="280" t="s">
        <v>92</v>
      </c>
      <c r="E27" s="280" t="s">
        <v>109</v>
      </c>
      <c r="F27" s="280" t="s">
        <v>110</v>
      </c>
      <c r="G27" s="280" t="s">
        <v>268</v>
      </c>
      <c r="H27" s="280" t="s">
        <v>269</v>
      </c>
      <c r="I27" s="281">
        <v>120000</v>
      </c>
      <c r="J27" s="281">
        <v>120000</v>
      </c>
      <c r="K27" s="281">
        <v>120000</v>
      </c>
      <c r="L27" s="282"/>
      <c r="M27" s="282"/>
      <c r="N27" s="282"/>
      <c r="O27" s="282"/>
      <c r="P27" s="282"/>
      <c r="Q27" s="282"/>
      <c r="R27" s="281"/>
      <c r="S27" s="281"/>
      <c r="T27" s="281"/>
      <c r="U27" s="283"/>
      <c r="V27" s="284"/>
      <c r="W27" s="284"/>
    </row>
    <row r="28" ht="18.7" customHeight="1" spans="1:23">
      <c r="A28" s="280" t="s">
        <v>265</v>
      </c>
      <c r="B28" s="280" t="s">
        <v>305</v>
      </c>
      <c r="C28" s="280" t="s">
        <v>306</v>
      </c>
      <c r="D28" s="280" t="s">
        <v>92</v>
      </c>
      <c r="E28" s="280" t="s">
        <v>109</v>
      </c>
      <c r="F28" s="280" t="s">
        <v>110</v>
      </c>
      <c r="G28" s="280" t="s">
        <v>307</v>
      </c>
      <c r="H28" s="280" t="s">
        <v>308</v>
      </c>
      <c r="I28" s="281">
        <v>8000</v>
      </c>
      <c r="J28" s="281">
        <v>8000</v>
      </c>
      <c r="K28" s="281">
        <v>8000</v>
      </c>
      <c r="L28" s="282"/>
      <c r="M28" s="282"/>
      <c r="N28" s="282"/>
      <c r="O28" s="282"/>
      <c r="P28" s="282"/>
      <c r="Q28" s="282"/>
      <c r="R28" s="281"/>
      <c r="S28" s="281"/>
      <c r="T28" s="281"/>
      <c r="U28" s="283"/>
      <c r="V28" s="284"/>
      <c r="W28" s="284"/>
    </row>
    <row r="29" ht="18.7" customHeight="1" spans="1:23">
      <c r="A29" s="280" t="s">
        <v>265</v>
      </c>
      <c r="B29" s="280" t="s">
        <v>305</v>
      </c>
      <c r="C29" s="280" t="s">
        <v>306</v>
      </c>
      <c r="D29" s="280" t="s">
        <v>92</v>
      </c>
      <c r="E29" s="280" t="s">
        <v>109</v>
      </c>
      <c r="F29" s="280" t="s">
        <v>110</v>
      </c>
      <c r="G29" s="280" t="s">
        <v>293</v>
      </c>
      <c r="H29" s="280" t="s">
        <v>294</v>
      </c>
      <c r="I29" s="281">
        <v>2000</v>
      </c>
      <c r="J29" s="281">
        <v>2000</v>
      </c>
      <c r="K29" s="281">
        <v>2000</v>
      </c>
      <c r="L29" s="282"/>
      <c r="M29" s="282"/>
      <c r="N29" s="282"/>
      <c r="O29" s="282"/>
      <c r="P29" s="282"/>
      <c r="Q29" s="282"/>
      <c r="R29" s="281"/>
      <c r="S29" s="281"/>
      <c r="T29" s="281"/>
      <c r="U29" s="283"/>
      <c r="V29" s="284"/>
      <c r="W29" s="284"/>
    </row>
    <row r="30" ht="18.7" customHeight="1" spans="1:23">
      <c r="A30" s="280" t="s">
        <v>265</v>
      </c>
      <c r="B30" s="280" t="s">
        <v>305</v>
      </c>
      <c r="C30" s="280" t="s">
        <v>306</v>
      </c>
      <c r="D30" s="280" t="s">
        <v>92</v>
      </c>
      <c r="E30" s="280" t="s">
        <v>109</v>
      </c>
      <c r="F30" s="280" t="s">
        <v>110</v>
      </c>
      <c r="G30" s="280" t="s">
        <v>299</v>
      </c>
      <c r="H30" s="280" t="s">
        <v>300</v>
      </c>
      <c r="I30" s="281">
        <v>5000</v>
      </c>
      <c r="J30" s="281">
        <v>5000</v>
      </c>
      <c r="K30" s="281">
        <v>5000</v>
      </c>
      <c r="L30" s="282"/>
      <c r="M30" s="282"/>
      <c r="N30" s="282"/>
      <c r="O30" s="282"/>
      <c r="P30" s="282"/>
      <c r="Q30" s="282"/>
      <c r="R30" s="281"/>
      <c r="S30" s="281"/>
      <c r="T30" s="281"/>
      <c r="U30" s="283"/>
      <c r="V30" s="284"/>
      <c r="W30" s="284"/>
    </row>
    <row r="31" ht="18.7" customHeight="1" spans="1:23">
      <c r="A31" s="280" t="s">
        <v>265</v>
      </c>
      <c r="B31" s="280" t="s">
        <v>309</v>
      </c>
      <c r="C31" s="280" t="s">
        <v>310</v>
      </c>
      <c r="D31" s="280" t="s">
        <v>92</v>
      </c>
      <c r="E31" s="280" t="s">
        <v>109</v>
      </c>
      <c r="F31" s="280" t="s">
        <v>110</v>
      </c>
      <c r="G31" s="280" t="s">
        <v>268</v>
      </c>
      <c r="H31" s="280" t="s">
        <v>269</v>
      </c>
      <c r="I31" s="281">
        <v>39000</v>
      </c>
      <c r="J31" s="281">
        <v>39000</v>
      </c>
      <c r="K31" s="281">
        <v>39000</v>
      </c>
      <c r="L31" s="282"/>
      <c r="M31" s="282"/>
      <c r="N31" s="282"/>
      <c r="O31" s="282"/>
      <c r="P31" s="282"/>
      <c r="Q31" s="282"/>
      <c r="R31" s="281"/>
      <c r="S31" s="281"/>
      <c r="T31" s="281"/>
      <c r="U31" s="283"/>
      <c r="V31" s="284"/>
      <c r="W31" s="284"/>
    </row>
    <row r="32" ht="18.7" customHeight="1" spans="1:23">
      <c r="A32" s="280" t="s">
        <v>274</v>
      </c>
      <c r="B32" s="280" t="s">
        <v>311</v>
      </c>
      <c r="C32" s="280" t="s">
        <v>312</v>
      </c>
      <c r="D32" s="280" t="s">
        <v>92</v>
      </c>
      <c r="E32" s="280" t="s">
        <v>109</v>
      </c>
      <c r="F32" s="280" t="s">
        <v>110</v>
      </c>
      <c r="G32" s="280" t="s">
        <v>313</v>
      </c>
      <c r="H32" s="280" t="s">
        <v>314</v>
      </c>
      <c r="I32" s="281">
        <v>14000</v>
      </c>
      <c r="J32" s="281">
        <v>14000</v>
      </c>
      <c r="K32" s="281">
        <v>14000</v>
      </c>
      <c r="L32" s="282"/>
      <c r="M32" s="282"/>
      <c r="N32" s="282"/>
      <c r="O32" s="282"/>
      <c r="P32" s="282"/>
      <c r="Q32" s="282"/>
      <c r="R32" s="281"/>
      <c r="S32" s="281"/>
      <c r="T32" s="281"/>
      <c r="U32" s="283"/>
      <c r="V32" s="284"/>
      <c r="W32" s="284"/>
    </row>
    <row r="33" ht="18.7" customHeight="1" spans="1:23">
      <c r="A33" s="280" t="s">
        <v>274</v>
      </c>
      <c r="B33" s="280" t="s">
        <v>315</v>
      </c>
      <c r="C33" s="280" t="s">
        <v>316</v>
      </c>
      <c r="D33" s="280" t="s">
        <v>92</v>
      </c>
      <c r="E33" s="280" t="s">
        <v>113</v>
      </c>
      <c r="F33" s="280" t="s">
        <v>114</v>
      </c>
      <c r="G33" s="280" t="s">
        <v>289</v>
      </c>
      <c r="H33" s="280" t="s">
        <v>290</v>
      </c>
      <c r="I33" s="281">
        <v>3798</v>
      </c>
      <c r="J33" s="281">
        <v>3798</v>
      </c>
      <c r="K33" s="281">
        <v>3798</v>
      </c>
      <c r="L33" s="282"/>
      <c r="M33" s="282"/>
      <c r="N33" s="282"/>
      <c r="O33" s="282"/>
      <c r="P33" s="282"/>
      <c r="Q33" s="282"/>
      <c r="R33" s="281"/>
      <c r="S33" s="281"/>
      <c r="T33" s="281"/>
      <c r="U33" s="283"/>
      <c r="V33" s="284"/>
      <c r="W33" s="284"/>
    </row>
    <row r="34" ht="18.7" customHeight="1" spans="1:23">
      <c r="A34" s="280" t="s">
        <v>274</v>
      </c>
      <c r="B34" s="280" t="s">
        <v>315</v>
      </c>
      <c r="C34" s="280" t="s">
        <v>316</v>
      </c>
      <c r="D34" s="280" t="s">
        <v>92</v>
      </c>
      <c r="E34" s="280" t="s">
        <v>113</v>
      </c>
      <c r="F34" s="280" t="s">
        <v>114</v>
      </c>
      <c r="G34" s="280" t="s">
        <v>301</v>
      </c>
      <c r="H34" s="280" t="s">
        <v>302</v>
      </c>
      <c r="I34" s="281">
        <v>1266</v>
      </c>
      <c r="J34" s="281">
        <v>1266</v>
      </c>
      <c r="K34" s="281">
        <v>1266</v>
      </c>
      <c r="L34" s="282"/>
      <c r="M34" s="282"/>
      <c r="N34" s="282"/>
      <c r="O34" s="282"/>
      <c r="P34" s="282"/>
      <c r="Q34" s="282"/>
      <c r="R34" s="281"/>
      <c r="S34" s="281"/>
      <c r="T34" s="281"/>
      <c r="U34" s="283"/>
      <c r="V34" s="284"/>
      <c r="W34" s="284"/>
    </row>
    <row r="35" ht="18.7" customHeight="1" spans="1:23">
      <c r="A35" s="280" t="s">
        <v>274</v>
      </c>
      <c r="B35" s="280" t="s">
        <v>317</v>
      </c>
      <c r="C35" s="280" t="s">
        <v>318</v>
      </c>
      <c r="D35" s="280" t="s">
        <v>92</v>
      </c>
      <c r="E35" s="280" t="s">
        <v>109</v>
      </c>
      <c r="F35" s="280" t="s">
        <v>110</v>
      </c>
      <c r="G35" s="280" t="s">
        <v>299</v>
      </c>
      <c r="H35" s="280" t="s">
        <v>300</v>
      </c>
      <c r="I35" s="281">
        <v>7449.6</v>
      </c>
      <c r="J35" s="281">
        <v>7449.6</v>
      </c>
      <c r="K35" s="281">
        <v>7449.6</v>
      </c>
      <c r="L35" s="282"/>
      <c r="M35" s="282"/>
      <c r="N35" s="282"/>
      <c r="O35" s="282"/>
      <c r="P35" s="282"/>
      <c r="Q35" s="282"/>
      <c r="R35" s="281"/>
      <c r="S35" s="281"/>
      <c r="T35" s="281"/>
      <c r="U35" s="283"/>
      <c r="V35" s="284"/>
      <c r="W35" s="284"/>
    </row>
    <row r="36" ht="18.7" customHeight="1" spans="1:23">
      <c r="A36" s="280" t="s">
        <v>274</v>
      </c>
      <c r="B36" s="280" t="s">
        <v>319</v>
      </c>
      <c r="C36" s="280" t="s">
        <v>320</v>
      </c>
      <c r="D36" s="280" t="s">
        <v>92</v>
      </c>
      <c r="E36" s="280" t="s">
        <v>113</v>
      </c>
      <c r="F36" s="280" t="s">
        <v>114</v>
      </c>
      <c r="G36" s="280" t="s">
        <v>289</v>
      </c>
      <c r="H36" s="280" t="s">
        <v>290</v>
      </c>
      <c r="I36" s="281">
        <v>3584</v>
      </c>
      <c r="J36" s="281">
        <v>3584</v>
      </c>
      <c r="K36" s="281">
        <v>3584</v>
      </c>
      <c r="L36" s="282"/>
      <c r="M36" s="282"/>
      <c r="N36" s="282"/>
      <c r="O36" s="282"/>
      <c r="P36" s="282"/>
      <c r="Q36" s="282"/>
      <c r="R36" s="281"/>
      <c r="S36" s="281"/>
      <c r="T36" s="281"/>
      <c r="U36" s="283"/>
      <c r="V36" s="284"/>
      <c r="W36" s="284"/>
    </row>
    <row r="37" ht="18.7" customHeight="1" spans="1:23">
      <c r="A37" s="280" t="s">
        <v>274</v>
      </c>
      <c r="B37" s="280" t="s">
        <v>321</v>
      </c>
      <c r="C37" s="280" t="s">
        <v>322</v>
      </c>
      <c r="D37" s="280" t="s">
        <v>92</v>
      </c>
      <c r="E37" s="280" t="s">
        <v>109</v>
      </c>
      <c r="F37" s="280" t="s">
        <v>110</v>
      </c>
      <c r="G37" s="280" t="s">
        <v>313</v>
      </c>
      <c r="H37" s="280" t="s">
        <v>314</v>
      </c>
      <c r="I37" s="281">
        <v>251520</v>
      </c>
      <c r="J37" s="281">
        <v>251520</v>
      </c>
      <c r="K37" s="281">
        <v>251520</v>
      </c>
      <c r="L37" s="282"/>
      <c r="M37" s="282"/>
      <c r="N37" s="282"/>
      <c r="O37" s="282"/>
      <c r="P37" s="282"/>
      <c r="Q37" s="282"/>
      <c r="R37" s="281"/>
      <c r="S37" s="281"/>
      <c r="T37" s="281"/>
      <c r="U37" s="283"/>
      <c r="V37" s="284"/>
      <c r="W37" s="284"/>
    </row>
    <row r="38" ht="18.7" customHeight="1" spans="1:23">
      <c r="A38" s="280" t="s">
        <v>274</v>
      </c>
      <c r="B38" s="280" t="s">
        <v>323</v>
      </c>
      <c r="C38" s="280" t="s">
        <v>324</v>
      </c>
      <c r="D38" s="280" t="s">
        <v>92</v>
      </c>
      <c r="E38" s="280" t="s">
        <v>109</v>
      </c>
      <c r="F38" s="280" t="s">
        <v>110</v>
      </c>
      <c r="G38" s="280" t="s">
        <v>295</v>
      </c>
      <c r="H38" s="280" t="s">
        <v>296</v>
      </c>
      <c r="I38" s="281">
        <v>2600</v>
      </c>
      <c r="J38" s="281">
        <v>2600</v>
      </c>
      <c r="K38" s="281">
        <v>2600</v>
      </c>
      <c r="L38" s="282"/>
      <c r="M38" s="282"/>
      <c r="N38" s="282"/>
      <c r="O38" s="282"/>
      <c r="P38" s="282"/>
      <c r="Q38" s="282"/>
      <c r="R38" s="281"/>
      <c r="S38" s="281"/>
      <c r="T38" s="281"/>
      <c r="U38" s="283"/>
      <c r="V38" s="284"/>
      <c r="W38" s="284"/>
    </row>
    <row r="39" ht="18.75" customHeight="1" spans="1:23">
      <c r="A39" s="285" t="s">
        <v>265</v>
      </c>
      <c r="B39" s="285" t="s">
        <v>325</v>
      </c>
      <c r="C39" s="285" t="s">
        <v>326</v>
      </c>
      <c r="D39" s="280" t="s">
        <v>92</v>
      </c>
      <c r="E39" s="280" t="s">
        <v>109</v>
      </c>
      <c r="F39" s="280" t="s">
        <v>110</v>
      </c>
      <c r="G39" s="280" t="s">
        <v>327</v>
      </c>
      <c r="H39" s="280" t="s">
        <v>328</v>
      </c>
      <c r="I39" s="281">
        <v>300000</v>
      </c>
      <c r="J39" s="281">
        <v>300000</v>
      </c>
      <c r="K39" s="281">
        <v>300000</v>
      </c>
      <c r="L39" s="286" t="s">
        <v>93</v>
      </c>
      <c r="M39" s="286" t="s">
        <v>93</v>
      </c>
      <c r="N39" s="286" t="s">
        <v>93</v>
      </c>
      <c r="O39" s="286"/>
      <c r="P39" s="286"/>
      <c r="Q39" s="286" t="s">
        <v>93</v>
      </c>
      <c r="R39" s="286"/>
      <c r="S39" s="286"/>
      <c r="T39" s="286"/>
      <c r="U39" s="287"/>
      <c r="V39" s="288"/>
      <c r="W39" s="288"/>
    </row>
    <row r="40" ht="18.75" customHeight="1" spans="1:23">
      <c r="A40" s="289" t="s">
        <v>145</v>
      </c>
      <c r="B40" s="290"/>
      <c r="C40" s="291"/>
      <c r="D40" s="291"/>
      <c r="E40" s="291"/>
      <c r="F40" s="291"/>
      <c r="G40" s="291"/>
      <c r="H40" s="292"/>
      <c r="I40" s="293">
        <f>SUM(I8:I39)</f>
        <v>2922836.56</v>
      </c>
      <c r="J40" s="293">
        <f>SUM(J8:J39)</f>
        <v>1426318.84</v>
      </c>
      <c r="K40" s="293">
        <f>SUM(K8:K39)</f>
        <v>1426318.84</v>
      </c>
      <c r="L40" s="293"/>
      <c r="M40" s="293"/>
      <c r="N40" s="293"/>
      <c r="O40" s="293"/>
      <c r="P40" s="293"/>
      <c r="Q40" s="293"/>
      <c r="R40" s="293">
        <f>SUM(R8:R39)</f>
        <v>1496517.72</v>
      </c>
      <c r="S40" s="293"/>
      <c r="T40" s="293"/>
      <c r="U40" s="293"/>
      <c r="V40" s="293"/>
      <c r="W40" s="293">
        <f>SUM(W8:W39)</f>
        <v>1496517.72</v>
      </c>
    </row>
  </sheetData>
  <mergeCells count="28">
    <mergeCell ref="A2:W2"/>
    <mergeCell ref="A3:H3"/>
    <mergeCell ref="J4:M4"/>
    <mergeCell ref="N4:P4"/>
    <mergeCell ref="R4:W4"/>
    <mergeCell ref="J5:K5"/>
    <mergeCell ref="A40:H4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2020-01-11T22:24:00Z</dcterms:created>
  <cp:lastPrinted>2021-01-13T23:07:00Z</cp:lastPrinted>
  <dcterms:modified xsi:type="dcterms:W3CDTF">2026-03-30T07:22:07Z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