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 tabRatio="768" firstSheet="15" activeTab="19"/>
  </bookViews>
  <sheets>
    <sheet name="目录" sheetId="44" r:id="rId1"/>
    <sheet name="财务收支预算总表01-1" sheetId="28" r:id="rId2"/>
    <sheet name="部门收入预算表01-2" sheetId="29" r:id="rId3"/>
    <sheet name="部门支出预算表01-3" sheetId="30" r:id="rId4"/>
    <sheet name="财政拨款收支预算总表02-1" sheetId="13" r:id="rId5"/>
    <sheet name="一般公共预算支出预算表02-2" sheetId="32" r:id="rId6"/>
    <sheet name="一般公共预算“三公”经费支出预算表03" sheetId="37" r:id="rId7"/>
    <sheet name="基本支出预算表04" sheetId="33" r:id="rId8"/>
    <sheet name="项目支出预算表05-1" sheetId="34" r:id="rId9"/>
    <sheet name="项目支出绩效目标表05-2" sheetId="35" r:id="rId10"/>
    <sheet name="整体支出绩效目标表06" sheetId="46" r:id="rId11"/>
    <sheet name="政府性基金预算支出预算表07" sheetId="38" r:id="rId12"/>
    <sheet name="国有资本经营预算支出预算表08" sheetId="45" r:id="rId13"/>
    <sheet name="部门政府采购预算表09" sheetId="39" r:id="rId14"/>
    <sheet name="政府购买服务预算表10" sheetId="43" r:id="rId15"/>
    <sheet name="市对下转移支付预算表11-1" sheetId="41" r:id="rId16"/>
    <sheet name="市对下转移支付绩效目标表11-2" sheetId="42" r:id="rId17"/>
    <sheet name="新增资产配置表12" sheetId="23" r:id="rId18"/>
    <sheet name="上级转移支付补助项目支出预算表13" sheetId="47" r:id="rId19"/>
    <sheet name="部门项目中期规划预算表14" sheetId="48" r:id="rId20"/>
  </sheets>
  <definedNames>
    <definedName name="_xlnm.Print_Titles" localSheetId="4">'财政拨款收支预算总表02-1'!$1:$6</definedName>
    <definedName name="_xlnm._FilterDatabase" localSheetId="4" hidden="1">'财政拨款收支预算总表02-1'!$A$7:$D$30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<sst xmlns="http://schemas.openxmlformats.org/spreadsheetml/2006/main" count="1416" uniqueCount="497">
  <si>
    <t>序号</t>
  </si>
  <si>
    <t>内容</t>
  </si>
  <si>
    <t>财务收支预算总表</t>
  </si>
  <si>
    <t>部门收入预算表</t>
  </si>
  <si>
    <t>部门支出预算表</t>
  </si>
  <si>
    <t>财政拨款收支预算总表</t>
  </si>
  <si>
    <t>一般公共预算支出预算表（按功能科目分类）</t>
  </si>
  <si>
    <t>一般公共预算“三公”经费支出预算表</t>
  </si>
  <si>
    <t>基本支出预算表（人员类、运转类公用经费项目）</t>
  </si>
  <si>
    <t>项目支出预算表（其他运转类、特定目标类项目）</t>
  </si>
  <si>
    <t>项目支出绩效目标表</t>
  </si>
  <si>
    <t>整体支出绩效目标表</t>
  </si>
  <si>
    <t>政府性基金预算支出预算表</t>
  </si>
  <si>
    <t>国有资本经营预算支出预算表</t>
  </si>
  <si>
    <t>部门政府采购预算表</t>
  </si>
  <si>
    <t>政府购买服务预算表</t>
  </si>
  <si>
    <t>市对下转移支付预算表</t>
  </si>
  <si>
    <t>市对下转移支付绩效目标表</t>
  </si>
  <si>
    <t>新增资产配置表</t>
  </si>
  <si>
    <t>上级转移支付补助项目支出预算表</t>
  </si>
  <si>
    <t>部门项目中期规划预算表</t>
  </si>
  <si>
    <t>预算01-1表</t>
  </si>
  <si>
    <t>单位名称：安宁市连然社区卫生服务中心</t>
  </si>
  <si>
    <t>单位:元</t>
  </si>
  <si>
    <t>收        入</t>
  </si>
  <si>
    <t>支        出</t>
  </si>
  <si>
    <t>项      目</t>
  </si>
  <si>
    <t>2026年预算数</t>
  </si>
  <si>
    <t>项目（按功能分类）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</si>
  <si>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</si>
  <si>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</si>
  <si>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</si>
  <si>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</si>
  <si>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</si>
  <si>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</si>
  <si>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</si>
  <si>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</si>
  <si>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五、单位资金收入</t>
  </si>
  <si>
    <t>五、教育支出</t>
  </si>
  <si>
    <t>（一）事业收入</t>
  </si>
  <si>
    <t>六、科学技术支出</t>
  </si>
  <si>
    <t>（二）事业单位经营收入</t>
  </si>
  <si>
    <t>七、文化旅游体育与传媒支出</t>
  </si>
  <si>
    <t>（三）上级补助收入</t>
  </si>
  <si>
    <t>八、社会保障和就业支出</t>
  </si>
  <si>
    <t>（四）附属单位上缴收入</t>
  </si>
  <si>
    <t>九、卫生健康支出</t>
  </si>
  <si>
    <t>（五）其他收入</t>
  </si>
  <si>
    <t>十、节能环保支出</t>
  </si>
  <si>
    <t>十一、城乡社区支出</t>
  </si>
  <si>
    <t>十二、农林水支出</t>
  </si>
  <si>
    <t>十三、交通运输支出</t>
  </si>
  <si>
    <t>十四、资源勘探工业信息等支出</t>
  </si>
  <si>
    <t>十五、商业服务业等支出</t>
  </si>
  <si>
    <t>十六、金融支出</t>
  </si>
  <si>
    <t>十七、援助其他地区支出</t>
  </si>
  <si>
    <t>十八、自然资源海洋气象等支出</t>
  </si>
  <si>
    <t>十九、住房保障支出</t>
  </si>
  <si>
    <t>二十、粮油物资储备支出</t>
  </si>
  <si>
    <t>二十一、国有资本经营预算支出</t>
  </si>
  <si>
    <t>二十二、灾害防治及应急管理支出</t>
  </si>
  <si>
    <t>二十三、预备费</t>
  </si>
  <si>
    <t>二十四、其他支出</t>
  </si>
  <si>
    <t>二十五、债务还本支出</t>
  </si>
  <si>
    <t>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</si>
  <si>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</si>
  <si>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</si>
  <si>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</si>
  <si>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</si>
  <si>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</si>
  <si>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</si>
  <si>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</si>
  <si>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</si>
  <si>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出 总 计</t>
  </si>
  <si>
    <t>预算01-2表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</si>
  <si>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</si>
  <si>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</si>
  <si>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</si>
  <si>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</si>
  <si>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</si>
  <si>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</si>
  <si>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</si>
  <si>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</si>
  <si>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</si>
  <si>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</si>
  <si>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</si>
  <si>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</si>
  <si>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</si>
  <si>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</si>
  <si>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</si>
  <si>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</si>
  <si>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131022</t>
  </si>
  <si>
    <t>安宁市连然社区卫生服务中心</t>
  </si>
  <si>
    <t/>
  </si>
  <si>
    <t>预算01-3表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</si>
  <si>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</si>
  <si>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</si>
  <si>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</si>
  <si>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</si>
  <si>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</si>
  <si>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</si>
  <si>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
经营支出</t>
  </si>
  <si>
    <t>上级补助支出</t>
  </si>
  <si>
    <t>附属单位补助支出</t>
  </si>
  <si>
    <t>其他支出</t>
  </si>
  <si>
    <t>208</t>
  </si>
  <si>
    <t>社会保障和就业支出</t>
  </si>
  <si>
    <t>20805</t>
  </si>
  <si>
    <t>行政事业单位养老支出</t>
  </si>
  <si>
    <t>2080502</t>
  </si>
  <si>
    <t>事业单位离退休</t>
  </si>
  <si>
    <t>2080505</t>
  </si>
  <si>
    <t>机关事业单位基本养老保险缴费支出</t>
  </si>
  <si>
    <t>2080506</t>
  </si>
  <si>
    <t>机关事业单位职业年金缴费支出</t>
  </si>
  <si>
    <t>210</t>
  </si>
  <si>
    <t>卫生健康支出</t>
  </si>
  <si>
    <t>21003</t>
  </si>
  <si>
    <t>基层医疗卫生机构</t>
  </si>
  <si>
    <t>2100301</t>
  </si>
  <si>
    <t>城市社区卫生机构</t>
  </si>
  <si>
    <t>2100399</t>
  </si>
  <si>
    <t>其他基层医疗卫生机构支出</t>
  </si>
  <si>
    <t>21004</t>
  </si>
  <si>
    <t>公共卫生</t>
  </si>
  <si>
    <t>2100408</t>
  </si>
  <si>
    <t>基本公共卫生服务</t>
  </si>
  <si>
    <t>2100409</t>
  </si>
  <si>
    <t>重大公共卫生服务</t>
  </si>
  <si>
    <t>21011</t>
  </si>
  <si>
    <t>行政事业单位医疗</t>
  </si>
  <si>
    <t>2101102</t>
  </si>
  <si>
    <t>事业单位医疗</t>
  </si>
  <si>
    <t>2101103</t>
  </si>
  <si>
    <t>公务员医疗补助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</si>
  <si>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</si>
  <si>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</si>
  <si>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</si>
  <si>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</si>
  <si>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</si>
  <si>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</si>
  <si>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</si>
  <si>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</si>
  <si>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合  计</t>
  </si>
  <si>
    <t>预算02-1表</t>
  </si>
  <si>
    <t>支出功能分类科目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</si>
  <si>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</si>
  <si>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</si>
  <si>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</si>
  <si>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</si>
  <si>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</si>
  <si>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</si>
  <si>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</si>
  <si>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</si>
  <si>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</si>
  <si>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</si>
  <si>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</si>
  <si>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</si>
  <si>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</si>
  <si>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</si>
  <si>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</si>
  <si>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</si>
  <si>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</si>
  <si>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</si>
  <si>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</si>
  <si>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</si>
  <si>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</si>
  <si>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</si>
  <si>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</si>
  <si>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</si>
  <si>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</si>
  <si>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</si>
  <si>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</si>
  <si>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</si>
  <si>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</si>
  <si>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</si>
  <si>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（二十五）债务还本支出</t>
  </si>
  <si>
    <t>（二十六）债务付息支出</t>
  </si>
  <si>
    <t>二、年终结转结余</t>
  </si>
  <si>
    <t>收 入 总 计</t>
  </si>
  <si>
    <t>预算02-2表</t>
  </si>
  <si>
    <t>部门预算支出功能分类科目</t>
  </si>
  <si>
    <t>人员经费</t>
  </si>
  <si>
    <t>公用经费</t>
  </si>
  <si>
    <t>预算03表</t>
  </si>
  <si>
    <t>单位：元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</si>
  <si>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</si>
  <si>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</si>
  <si>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</si>
  <si>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</si>
  <si>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</si>
  <si>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</si>
  <si>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我单位2026年无一般公共预算“三公”经费支出预算，故此表为空。</t>
  </si>
  <si>
    <t>预算04表</t>
  </si>
  <si>
    <t>主管部门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</si>
  <si>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</si>
  <si>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</si>
  <si>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</si>
  <si>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</si>
  <si>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</si>
  <si>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</si>
  <si>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</si>
  <si>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</si>
  <si>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</si>
  <si>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一般公共预算资金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</si>
  <si>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</si>
  <si>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</si>
  <si>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</si>
  <si>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</si>
  <si>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</si>
  <si>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</si>
  <si>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安宁市卫生健康局</t>
  </si>
  <si>
    <t>530181241100002228982</t>
  </si>
  <si>
    <t>事业人员支出工资</t>
  </si>
  <si>
    <t>30101</t>
  </si>
  <si>
    <t>基本工资</t>
  </si>
  <si>
    <t>30102</t>
  </si>
  <si>
    <t>津贴补贴</t>
  </si>
  <si>
    <t>30107</t>
  </si>
  <si>
    <t>绩效工资</t>
  </si>
  <si>
    <t>530181241100002228984</t>
  </si>
  <si>
    <t>社会保障缴费</t>
  </si>
  <si>
    <t>30108</t>
  </si>
  <si>
    <t>机关事业单位基本养老保险缴费</t>
  </si>
  <si>
    <t>30109</t>
  </si>
  <si>
    <t>职业年金缴费</t>
  </si>
  <si>
    <t>30112</t>
  </si>
  <si>
    <t>其他社会保障缴费</t>
  </si>
  <si>
    <t>30110</t>
  </si>
  <si>
    <t>职工基本医疗保险缴费</t>
  </si>
  <si>
    <t>30111</t>
  </si>
  <si>
    <t>公务员医疗补助缴费</t>
  </si>
  <si>
    <t>530181241100002228998</t>
  </si>
  <si>
    <t>对个人和家庭的补助</t>
  </si>
  <si>
    <t>30305</t>
  </si>
  <si>
    <t>生活补助</t>
  </si>
  <si>
    <t>530181241100002493798</t>
  </si>
  <si>
    <t>事业支出人员工资资金</t>
  </si>
  <si>
    <t>530181241100002493929</t>
  </si>
  <si>
    <t>事业支出人员保险支出资金</t>
  </si>
  <si>
    <t>530181241100002493931</t>
  </si>
  <si>
    <t>事业支出人员公积金资金</t>
  </si>
  <si>
    <t>30113</t>
  </si>
  <si>
    <t>530181261100004982446</t>
  </si>
  <si>
    <t>预算05-1表</t>
  </si>
  <si>
    <t>项目分类</t>
  </si>
  <si>
    <t>项目单位</t>
  </si>
  <si>
    <t>经济科目编码</t>
  </si>
  <si>
    <t>经济科目名称</t>
  </si>
  <si>
    <t>本年拨款</t>
  </si>
  <si>
    <t>事业单位
经营收入</t>
  </si>
  <si>
    <t>其中：本次下达</t>
  </si>
  <si>
    <t>311 专项业务类</t>
  </si>
  <si>
    <t>530181241100002492982</t>
  </si>
  <si>
    <t>事业支出资金</t>
  </si>
  <si>
    <t>30218</t>
  </si>
  <si>
    <t>专用材料费</t>
  </si>
  <si>
    <t>30226</t>
  </si>
  <si>
    <t>劳务费</t>
  </si>
  <si>
    <t>30206</t>
  </si>
  <si>
    <t>电费</t>
  </si>
  <si>
    <t>30202</t>
  </si>
  <si>
    <t>印刷费</t>
  </si>
  <si>
    <t>30228</t>
  </si>
  <si>
    <t>工会经费</t>
  </si>
  <si>
    <t>30299</t>
  </si>
  <si>
    <t>其他商品和服务支出</t>
  </si>
  <si>
    <t>30209</t>
  </si>
  <si>
    <t>物业管理费</t>
  </si>
  <si>
    <t>30205</t>
  </si>
  <si>
    <t>水费</t>
  </si>
  <si>
    <t>30201</t>
  </si>
  <si>
    <t>办公费</t>
  </si>
  <si>
    <t>30227</t>
  </si>
  <si>
    <t>委托业务费</t>
  </si>
  <si>
    <t>31002</t>
  </si>
  <si>
    <t>办公设备购置</t>
  </si>
  <si>
    <t>30213</t>
  </si>
  <si>
    <t>维修（护）费</t>
  </si>
  <si>
    <t>31003</t>
  </si>
  <si>
    <t>专用设备购置</t>
  </si>
  <si>
    <t>30207</t>
  </si>
  <si>
    <t>邮电费</t>
  </si>
  <si>
    <t>30216</t>
  </si>
  <si>
    <t>培训费</t>
  </si>
  <si>
    <t>30214</t>
  </si>
  <si>
    <t>租赁费</t>
  </si>
  <si>
    <t>312 民生类</t>
  </si>
  <si>
    <t>530181261100005225080</t>
  </si>
  <si>
    <t>（对下）2025年基本公共卫生服务项目市级补助资金</t>
  </si>
  <si>
    <t>530181261100005230307</t>
  </si>
  <si>
    <t>提前下达2025年基本公共卫生服务项目中央补助资金</t>
  </si>
  <si>
    <t>313 事业发展类</t>
  </si>
  <si>
    <t>530181261100005241627</t>
  </si>
  <si>
    <t>下达2025年基本药物制度中央补助结算资金</t>
  </si>
  <si>
    <t>530181261100005292733</t>
  </si>
  <si>
    <t>2025年基本药物制度省级结算补助资金</t>
  </si>
  <si>
    <t>530181261100005342376</t>
  </si>
  <si>
    <t>(对下)2025年基本公共卫生服务项目中央结算补助资金</t>
  </si>
  <si>
    <t>530181261100005342535</t>
  </si>
  <si>
    <t>（对下一般债券）2025年第二批医疗卫生事业高质量发展三年行动计划资金</t>
  </si>
  <si>
    <t>530181261100005342744</t>
  </si>
  <si>
    <t>（对下）提前下达2025年重大公共卫生服务补助资金</t>
  </si>
  <si>
    <t>预算05-2表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</si>
  <si>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</si>
  <si>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</si>
  <si>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</si>
  <si>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</si>
  <si>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</si>
  <si>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</si>
  <si>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</si>
  <si>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</si>
  <si>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</si>
  <si>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</si>
  <si>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自有资金支出保障社区卫生服务中心正常运行。</t>
  </si>
  <si>
    <t>产出指标</t>
  </si>
  <si>
    <t>质量指标</t>
  </si>
  <si>
    <t>打造有温度的社区卫生服务中心。</t>
  </si>
  <si>
    <t>=</t>
  </si>
  <si>
    <t>是/否</t>
  </si>
  <si>
    <t>定性指标</t>
  </si>
  <si>
    <t>提高就医感受</t>
  </si>
  <si>
    <t>效益指标</t>
  </si>
  <si>
    <t>经济效益</t>
  </si>
  <si>
    <t>提高就医感受，改善患者就医体验，提高患者满意度。</t>
  </si>
  <si>
    <t>满意度指标</t>
  </si>
  <si>
    <t>服务对象满意度</t>
  </si>
  <si>
    <t>提高患者满意度。</t>
  </si>
  <si>
    <t>&gt;=</t>
  </si>
  <si>
    <t>98</t>
  </si>
  <si>
    <t>%</t>
  </si>
  <si>
    <t>定量指标</t>
  </si>
  <si>
    <t>2025年基本药物制度补助资金</t>
  </si>
  <si>
    <t>按质按量实施国家药物政策和国家基本药物制度工作</t>
  </si>
  <si>
    <t>数量指标</t>
  </si>
  <si>
    <t>基本药物制度覆盖率</t>
  </si>
  <si>
    <t>基本药物制度完成率</t>
  </si>
  <si>
    <t>时效指标</t>
  </si>
  <si>
    <t>完成时效</t>
  </si>
  <si>
    <t>12</t>
  </si>
  <si>
    <t>月</t>
  </si>
  <si>
    <t>成本指标</t>
  </si>
  <si>
    <t>补助资金</t>
  </si>
  <si>
    <t>84.96</t>
  </si>
  <si>
    <t>万元</t>
  </si>
  <si>
    <t>可持续影响指标</t>
  </si>
  <si>
    <t>基本药物在基层持续实施</t>
  </si>
  <si>
    <t>≥</t>
  </si>
  <si>
    <t>90</t>
  </si>
  <si>
    <t>服务对象满意度指标</t>
  </si>
  <si>
    <t>85</t>
  </si>
  <si>
    <t>2025年基本公共卫生服务项目补助资金</t>
  </si>
  <si>
    <t>按质按量实施国家基本公共卫生服务项目工作</t>
  </si>
  <si>
    <t>基本公卫覆盖率</t>
  </si>
  <si>
    <t>基本公卫完成率</t>
  </si>
  <si>
    <t>基本公卫制度完成率</t>
  </si>
  <si>
    <t>基本公卫在基层持续实施</t>
  </si>
  <si>
    <t>2025年第二批医疗卫生事业高质量发展三年行动计划资金</t>
  </si>
  <si>
    <t>覆盖率</t>
  </si>
  <si>
    <t>制度覆盖率</t>
  </si>
  <si>
    <t>完成率</t>
  </si>
  <si>
    <t>度完成率</t>
  </si>
  <si>
    <t>在基层持续实施</t>
  </si>
  <si>
    <t>2025年重大公共卫生服务补助资金</t>
  </si>
  <si>
    <t>按质按量实施重大公共卫生服务工作</t>
  </si>
  <si>
    <t>重大公共卫生服务制度覆盖率</t>
  </si>
  <si>
    <t>重大公共卫生服务完成率</t>
  </si>
  <si>
    <t>重大公共卫生服务在基层持续实施</t>
  </si>
  <si>
    <t>预算06表</t>
  </si>
  <si>
    <t>部门整体支出绩效目标表</t>
  </si>
  <si>
    <t>部门名称</t>
  </si>
  <si>
    <t>说明</t>
  </si>
  <si>
    <t>部门总体目标</t>
  </si>
  <si>
    <t>部门职责</t>
  </si>
  <si>
    <t>安宁市连然社区卫生服务中心（下面简称我单位）位于安宁市连然街道沿川南路52号，是融预防、医疗、保健、康复、健康教育、计划生育技术服务功能等为一体的，以妇女、儿童、老年人、慢性病人、残疾人、贫困居民等为服务重点的基层卫生服务机构。中心设立全科医学科、预防保健科、内科、外科、中医科、医学检验科、住院部等科室</t>
  </si>
  <si>
    <t>根据三定方案归纳。</t>
  </si>
  <si>
    <t>总体绩效目标
（2026-2028年期间）</t>
  </si>
  <si>
    <t>牢固树立大卫生、大健康理念，在安宁市卫生健康局及安宁市医疗共同体的领导和带领下，强化为人民服务的意识，加强专业技术人员队伍建设，不断提高业务技能水平，加强基本公共卫生工作的管理，找准基层医疗卫生机构的工作重点，强化“预防为主，治疗为辅”的理念，守好人民群众健康的大门。</t>
  </si>
  <si>
    <t>根据部门职责，中长期规划，各级党委，各级政府要求归纳。</t>
  </si>
  <si>
    <t>部门年度目标</t>
  </si>
  <si>
    <t>预算年度（2026年）
绩效目标</t>
  </si>
  <si>
    <t>保障机构的正常运转，按质按量完成安宁市卫生健康局、安宁市医共体等上级下达的各项工作任务：深化医药卫生体制改革、卫生健康人才队伍建设、基本公共服务工作、卫生应急工作、国家药物政策和国家基本药物制度实施、计划生育、爱国卫生运动国家卫生城市维护等工作。</t>
  </si>
  <si>
    <t>部门年度重点工作任务对应的目标或措施预计的产出和效果，每项工作任务都有明确的一项或几项目标。</t>
  </si>
  <si>
    <t>二、部门年度重点工作任务</t>
  </si>
  <si>
    <t>职能职责</t>
  </si>
  <si>
    <t>主要内容</t>
  </si>
  <si>
    <t>对应项目</t>
  </si>
  <si>
    <t>预算申报金额（元）</t>
  </si>
  <si>
    <t>纳入预算金额(元)</t>
  </si>
  <si>
    <t>总额</t>
  </si>
  <si>
    <t>财政拨款</t>
  </si>
  <si>
    <t>其他资金</t>
  </si>
  <si>
    <t>保障职工福利待遇</t>
  </si>
  <si>
    <t>按时支付职工工资</t>
  </si>
  <si>
    <t>保障退休人员基本生活补助</t>
  </si>
  <si>
    <t>按时支付退休人员生活补助费用</t>
  </si>
  <si>
    <t>按时缴纳职工社会保障费用</t>
  </si>
  <si>
    <t xml:space="preserve"> 
事业支出人员公积金资金</t>
  </si>
  <si>
    <t>事业支出人员保险资金</t>
  </si>
  <si>
    <t>保障职工福利待遇及卫生院正常运转</t>
  </si>
  <si>
    <t>按时支付职工工资及缴纳社会保障费，按时支付各项必须的公用经费</t>
  </si>
  <si>
    <t>三、部门整体支出绩效指标</t>
  </si>
  <si>
    <t>绩效指标</t>
  </si>
  <si>
    <t>评（扣）分标准</t>
  </si>
  <si>
    <t>绩效指标值设定依据及数据来源</t>
  </si>
  <si>
    <t xml:space="preserve">二级指标 </t>
  </si>
  <si>
    <t>职工工资福利</t>
  </si>
  <si>
    <t>人</t>
  </si>
  <si>
    <t>低于49人扣分</t>
  </si>
  <si>
    <t>按时足额支付职工工资及社会保障费</t>
  </si>
  <si>
    <t>人员管理制度及薪酬、绩效考核制度</t>
  </si>
  <si>
    <t>打造有温度的社区卫生服务中心</t>
  </si>
  <si>
    <t>逐步提升</t>
  </si>
  <si>
    <t>未提升扣分</t>
  </si>
  <si>
    <t>患者满意度调查表</t>
  </si>
  <si>
    <t>经济效益指标</t>
  </si>
  <si>
    <t>医疗业务收入增长率</t>
  </si>
  <si>
    <t>小于5%扣分</t>
  </si>
  <si>
    <t>门诊收入和住院收入</t>
  </si>
  <si>
    <t>医疗卫生机构收费标准和收入汇总数</t>
  </si>
  <si>
    <t>提高就医感受，改善患者就医体验，提高患者满意度</t>
  </si>
  <si>
    <t>提高职工满意度</t>
  </si>
  <si>
    <t>小于95%扣分</t>
  </si>
  <si>
    <t>提高患者满意度</t>
  </si>
  <si>
    <t>职工满意度调查表</t>
  </si>
  <si>
    <t>受益对象满意度</t>
  </si>
  <si>
    <t>小于90%扣分</t>
  </si>
  <si>
    <t>病人对医护人员服务满意度，对就业环境满意度等</t>
  </si>
  <si>
    <t>预算07表</t>
  </si>
  <si>
    <t>本年政府性基金预算支出</t>
  </si>
  <si>
    <t>4</t>
  </si>
  <si>
    <t>5</t>
  </si>
  <si>
    <t>我单位2026年无政府性基金预算，故此表为空。</t>
  </si>
  <si>
    <t>预算08表</t>
  </si>
  <si>
    <t>本年国有资本经营预算</t>
  </si>
  <si>
    <t>2</t>
  </si>
  <si>
    <t>我单位2026年无国有资本经营预算，故此表为空。</t>
  </si>
  <si>
    <t>预算09表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</si>
  <si>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</si>
  <si>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</si>
  <si>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</si>
  <si>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</si>
  <si>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</si>
  <si>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</si>
  <si>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</si>
  <si>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</si>
  <si>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</si>
  <si>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单位自筹</t>
  </si>
  <si>
    <t>办公设备（政府采购）</t>
  </si>
  <si>
    <t>复印机</t>
  </si>
  <si>
    <t>台</t>
  </si>
  <si>
    <t>预算10表</t>
  </si>
  <si>
    <t>政府购买服务项目</t>
  </si>
  <si>
    <t>政府购买服务指导性目录代码</t>
  </si>
  <si>
    <t>基本支出/项目支出</t>
  </si>
  <si>
    <t>所属服务类别</t>
  </si>
  <si>
    <t>所属服务领域</t>
  </si>
  <si>
    <t>购买内容简述</t>
  </si>
  <si>
    <t>我单位2026年无政府购买服务，故此表为空。</t>
  </si>
  <si>
    <t>预算11-1表</t>
  </si>
  <si>
    <t>单位名称（项目）</t>
  </si>
  <si>
    <t>地区</t>
  </si>
  <si>
    <t>政府性基金</t>
  </si>
  <si>
    <t>八街街道</t>
  </si>
  <si>
    <t>县街街道</t>
  </si>
  <si>
    <t>草铺街道</t>
  </si>
  <si>
    <t>青龙街道</t>
  </si>
  <si>
    <t>太平新城街道</t>
  </si>
  <si>
    <t>禄脿街道</t>
  </si>
  <si>
    <t>温泉街道</t>
  </si>
  <si>
    <t>连然街道</t>
  </si>
  <si>
    <t>金方街道</t>
  </si>
  <si>
    <t>安宁市属于县级，下辖的均为街道办，按一般预算单位管理，安宁市资金不再实施对下转移支付，故此表为空。</t>
  </si>
  <si>
    <t>预算11-2表</t>
  </si>
  <si>
    <t>预算12表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</si>
  <si>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</si>
  <si>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</si>
  <si>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</si>
  <si>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</si>
  <si>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</si>
  <si>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</si>
  <si>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</si>
  <si>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我单位2026年无新增资产配置，故此表为空。</t>
  </si>
  <si>
    <t>预算13表</t>
  </si>
  <si>
    <t>2026年上级转移支付补助项目支出预算表</t>
  </si>
  <si>
    <t>上级补助</t>
  </si>
  <si>
    <t>我单位2026年无上级转移支付补助，故此表为空。</t>
  </si>
  <si>
    <t>预算14表</t>
  </si>
  <si>
    <t>部门项目支出中期规划预算表</t>
  </si>
  <si>
    <t>项目级次</t>
  </si>
  <si>
    <t>2026年</t>
  </si>
  <si>
    <t>2027年</t>
  </si>
  <si>
    <t>2028年</t>
  </si>
  <si>
    <t>2025年基本公共卫生服务项目中央补助资金</t>
  </si>
  <si>
    <t>上级</t>
  </si>
  <si>
    <t>2025年基本药物制度中央补助结算资金</t>
  </si>
  <si>
    <t>提前下达2025年重大公共卫生服务补助资金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</si>
</sst>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(* #,##0_);_(* \(#,##0\);_(* &quot;-&quot;_);_(@_)"/>
    <numFmt numFmtId="179" formatCode="_(&quot;$&quot;* #,##0_);_(&quot;$&quot;* \(#,##0\);_(&quot;$&quot;* &quot;-&quot;_);_(@_)"/>
    <numFmt numFmtId="180" formatCode="#,##0.00;\-#,##0.00;;@"/>
    <numFmt numFmtId="181" formatCode="#,##0.00_ "/>
    <numFmt numFmtId="182" formatCode="#,##0.00_ ;[Red]\-#,##0.00\ "/>
  </numFmts>
  <fonts count="56">
    <font>
      <sz val="10"/>
      <name val="Arial"/>
      <charset val="0"/>
    </font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21"/>
      <color rgb="FF000000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11"/>
      <name val="宋体"/>
      <charset val="134"/>
    </font>
    <font>
      <sz val="9"/>
      <color theme="1"/>
      <name val="宋体"/>
      <charset val="134"/>
    </font>
    <font>
      <sz val="10"/>
      <color rgb="FFFF0000"/>
      <name val="宋体"/>
      <charset val="1"/>
    </font>
    <font>
      <sz val="10"/>
      <color theme="1"/>
      <name val="宋体"/>
      <charset val="134"/>
      <scheme val="minor"/>
    </font>
    <font>
      <b/>
      <sz val="23"/>
      <color rgb="FF000000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b/>
      <sz val="23"/>
      <color indexed="8"/>
      <name val="宋体"/>
      <charset val="134"/>
    </font>
    <font>
      <sz val="9"/>
      <color indexed="8"/>
      <name val="宋体"/>
      <charset val="134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10"/>
      <color rgb="FFFF0000"/>
      <name val="宋体"/>
      <charset val="134"/>
    </font>
    <font>
      <b/>
      <sz val="22"/>
      <color rgb="FF000000"/>
      <name val="宋体"/>
      <charset val="134"/>
    </font>
    <font>
      <sz val="10"/>
      <color indexed="8"/>
      <name val="Arial"/>
      <charset val="0"/>
    </font>
    <font>
      <sz val="11"/>
      <color rgb="FFFF0000"/>
      <name val="宋体"/>
      <charset val="134"/>
      <scheme val="minor"/>
    </font>
    <font>
      <sz val="10"/>
      <color rgb="FFFFFFFF"/>
      <name val="宋体"/>
      <charset val="134"/>
    </font>
    <font>
      <b/>
      <sz val="24"/>
      <color rgb="FF000000"/>
      <name val="宋体"/>
      <charset val="134"/>
    </font>
    <font>
      <b/>
      <sz val="11"/>
      <color rgb="FF000000"/>
      <name val="宋体"/>
      <charset val="134"/>
    </font>
    <font>
      <sz val="9"/>
      <color rgb="FF000000"/>
      <name val="宋体"/>
      <charset val="1"/>
    </font>
    <font>
      <sz val="11"/>
      <color rgb="FF000000"/>
      <name val="SimSun"/>
      <charset val="134"/>
    </font>
    <font>
      <sz val="11.25"/>
      <color rgb="FF000000"/>
      <name val="SimSun"/>
      <charset val="134"/>
    </font>
    <font>
      <sz val="12"/>
      <name val="宋体"/>
      <charset val="134"/>
    </font>
    <font>
      <sz val="18"/>
      <name val="华文中宋"/>
      <charset val="134"/>
    </font>
    <font>
      <sz val="11.25"/>
      <color rgb="FF000000"/>
      <name val="宋体"/>
      <charset val="134"/>
    </font>
    <font>
      <b/>
      <sz val="20"/>
      <color rgb="FF000000"/>
      <name val="宋体"/>
      <charset val="134"/>
    </font>
    <font>
      <sz val="9"/>
      <color rgb="FFFF0000"/>
      <name val="宋体"/>
      <charset val="134"/>
    </font>
    <font>
      <b/>
      <sz val="9"/>
      <color rgb="FF000000"/>
      <name val="宋体"/>
      <charset val="134"/>
    </font>
    <font>
      <sz val="20"/>
      <color rgb="FF000000"/>
      <name val="仿宋_GB2312"/>
      <charset val="134"/>
    </font>
    <font>
      <sz val="16"/>
      <color rgb="FF000000"/>
      <name val="仿宋_GB2312"/>
      <charset val="134"/>
    </font>
    <font>
      <sz val="16"/>
      <color indexed="8"/>
      <name val="仿宋_GB2312"/>
      <charset val="134"/>
    </font>
    <font>
      <sz val="16"/>
      <name val="仿宋_GB2312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/>
      <top style="thin">
        <color rgb="FF000000"/>
      </top>
      <bottom style="thin">
        <color auto="1"/>
      </bottom>
      <diagonal/>
    </border>
    <border>
      <left/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/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3" borderId="39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40" applyNumberFormat="0" applyFill="0" applyAlignment="0" applyProtection="0">
      <alignment vertical="center"/>
    </xf>
    <xf numFmtId="0" fontId="44" fillId="0" borderId="41" applyNumberFormat="0" applyFill="0" applyAlignment="0" applyProtection="0">
      <alignment vertical="center"/>
    </xf>
    <xf numFmtId="0" fontId="45" fillId="0" borderId="42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4" borderId="43" applyNumberFormat="0" applyAlignment="0" applyProtection="0">
      <alignment vertical="center"/>
    </xf>
    <xf numFmtId="0" fontId="47" fillId="5" borderId="44" applyNumberFormat="0" applyAlignment="0" applyProtection="0">
      <alignment vertical="center"/>
    </xf>
    <xf numFmtId="0" fontId="48" fillId="5" borderId="43" applyNumberFormat="0" applyAlignment="0" applyProtection="0">
      <alignment vertical="center"/>
    </xf>
    <xf numFmtId="0" fontId="49" fillId="6" borderId="45" applyNumberFormat="0" applyAlignment="0" applyProtection="0">
      <alignment vertical="center"/>
    </xf>
    <xf numFmtId="0" fontId="50" fillId="0" borderId="46" applyNumberFormat="0" applyFill="0" applyAlignment="0" applyProtection="0">
      <alignment vertical="center"/>
    </xf>
    <xf numFmtId="0" fontId="51" fillId="0" borderId="47" applyNumberFormat="0" applyFill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4" fillId="9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5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55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55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55" fillId="33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12" fillId="0" borderId="0">
      <alignment vertical="top"/>
      <protection locked="0"/>
    </xf>
    <xf numFmtId="0" fontId="0" fillId="0" borderId="0"/>
    <xf numFmtId="0" fontId="0" fillId="0" borderId="0"/>
    <xf numFmtId="0" fontId="13" fillId="0" borderId="0"/>
    <xf numFmtId="0" fontId="13" fillId="0" borderId="0"/>
    <xf numFmtId="0" fontId="13" fillId="0" borderId="0"/>
    <xf numFmtId="180" fontId="12" fillId="0" borderId="7">
      <alignment horizontal="right" vertical="center"/>
    </xf>
    <xf numFmtId="49" fontId="12" fillId="0" borderId="7">
      <alignment horizontal="left" vertical="center" wrapText="1"/>
    </xf>
  </cellStyleXfs>
  <cellXfs count="408">
    <xf numFmtId="0" fontId="0" fillId="0" borderId="0" xfId="0"/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 applyProtection="1">
      <alignment horizontal="left" vertical="center"/>
      <protection locked="0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/>
    <xf numFmtId="0" fontId="6" fillId="0" borderId="0" xfId="0" applyFont="1" applyFill="1" applyBorder="1" applyAlignment="1" applyProtection="1">
      <alignment horizontal="right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 applyProtection="1">
      <alignment horizontal="center" vertical="center" wrapText="1"/>
      <protection locked="0"/>
    </xf>
    <xf numFmtId="0" fontId="5" fillId="0" borderId="5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6" xfId="0" applyFont="1" applyFill="1" applyBorder="1" applyAlignment="1" applyProtection="1">
      <alignment horizontal="center" vertical="center" wrapText="1"/>
      <protection locked="0"/>
    </xf>
    <xf numFmtId="0" fontId="5" fillId="0" borderId="6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180" fontId="8" fillId="0" borderId="8" xfId="59" applyNumberFormat="1" applyFont="1" applyBorder="1" applyAlignment="1">
      <alignment horizontal="center" vertical="center"/>
    </xf>
    <xf numFmtId="180" fontId="8" fillId="0" borderId="7" xfId="59" applyNumberFormat="1" applyFont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4" fillId="0" borderId="8" xfId="0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4" fillId="0" borderId="3" xfId="0" applyFont="1" applyFill="1" applyBorder="1" applyAlignment="1" applyProtection="1">
      <alignment horizontal="left" vertical="center" wrapText="1"/>
      <protection locked="0"/>
    </xf>
    <xf numFmtId="0" fontId="4" fillId="0" borderId="4" xfId="0" applyFont="1" applyFill="1" applyBorder="1" applyAlignment="1" applyProtection="1">
      <alignment horizontal="left" vertical="center" wrapText="1"/>
      <protection locked="0"/>
    </xf>
    <xf numFmtId="0" fontId="9" fillId="0" borderId="0" xfId="53" applyFont="1" applyFill="1" applyBorder="1" applyAlignment="1" applyProtection="1"/>
    <xf numFmtId="0" fontId="10" fillId="0" borderId="0" xfId="0" applyFont="1" applyFill="1" applyBorder="1" applyAlignment="1"/>
    <xf numFmtId="49" fontId="6" fillId="0" borderId="0" xfId="0" applyNumberFormat="1" applyFont="1" applyFill="1" applyBorder="1" applyAlignment="1"/>
    <xf numFmtId="0" fontId="6" fillId="0" borderId="0" xfId="0" applyFont="1" applyFill="1" applyBorder="1" applyAlignment="1" applyProtection="1">
      <alignment horizontal="right" vertical="center"/>
      <protection locked="0"/>
    </xf>
    <xf numFmtId="0" fontId="11" fillId="0" borderId="0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6" fillId="0" borderId="7" xfId="0" applyFont="1" applyFill="1" applyBorder="1" applyAlignment="1" applyProtection="1">
      <alignment horizontal="center" vertical="center"/>
      <protection locked="0"/>
    </xf>
    <xf numFmtId="0" fontId="12" fillId="0" borderId="2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left" vertical="center" wrapText="1"/>
    </xf>
    <xf numFmtId="180" fontId="8" fillId="0" borderId="7" xfId="0" applyNumberFormat="1" applyFont="1" applyFill="1" applyBorder="1" applyAlignment="1">
      <alignment horizontal="right" vertical="center"/>
    </xf>
    <xf numFmtId="0" fontId="4" fillId="0" borderId="1" xfId="0" applyFont="1" applyFill="1" applyBorder="1" applyAlignment="1" applyProtection="1">
      <alignment horizontal="left" vertical="center" wrapText="1"/>
      <protection locked="0"/>
    </xf>
    <xf numFmtId="0" fontId="6" fillId="0" borderId="9" xfId="0" applyFont="1" applyFill="1" applyBorder="1" applyAlignment="1" applyProtection="1">
      <alignment horizontal="center" vertical="center" wrapText="1"/>
      <protection locked="0"/>
    </xf>
    <xf numFmtId="180" fontId="8" fillId="0" borderId="4" xfId="0" applyNumberFormat="1" applyFont="1" applyFill="1" applyBorder="1" applyAlignment="1">
      <alignment horizontal="right" vertical="center"/>
    </xf>
    <xf numFmtId="0" fontId="13" fillId="0" borderId="0" xfId="58" applyFill="1" applyAlignment="1">
      <alignment vertical="center"/>
    </xf>
    <xf numFmtId="0" fontId="14" fillId="0" borderId="0" xfId="58" applyNumberFormat="1" applyFont="1" applyFill="1" applyBorder="1" applyAlignment="1" applyProtection="1">
      <alignment horizontal="right" vertical="center"/>
    </xf>
    <xf numFmtId="0" fontId="15" fillId="0" borderId="0" xfId="58" applyNumberFormat="1" applyFont="1" applyFill="1" applyBorder="1" applyAlignment="1" applyProtection="1">
      <alignment horizontal="center" vertical="center"/>
    </xf>
    <xf numFmtId="0" fontId="16" fillId="0" borderId="0" xfId="58" applyNumberFormat="1" applyFont="1" applyFill="1" applyBorder="1" applyAlignment="1" applyProtection="1">
      <alignment horizontal="left" vertical="center"/>
    </xf>
    <xf numFmtId="0" fontId="17" fillId="0" borderId="0" xfId="58" applyNumberFormat="1" applyFont="1" applyFill="1" applyBorder="1" applyAlignment="1" applyProtection="1">
      <alignment horizontal="left" vertical="center"/>
    </xf>
    <xf numFmtId="0" fontId="18" fillId="0" borderId="10" xfId="51" applyFont="1" applyFill="1" applyBorder="1" applyAlignment="1">
      <alignment horizontal="center" vertical="center" wrapText="1"/>
    </xf>
    <xf numFmtId="0" fontId="18" fillId="0" borderId="11" xfId="51" applyFont="1" applyFill="1" applyBorder="1" applyAlignment="1">
      <alignment horizontal="center" vertical="center" wrapText="1"/>
    </xf>
    <xf numFmtId="0" fontId="18" fillId="0" borderId="12" xfId="51" applyFont="1" applyFill="1" applyBorder="1" applyAlignment="1">
      <alignment horizontal="center" vertical="center" wrapText="1"/>
    </xf>
    <xf numFmtId="0" fontId="18" fillId="0" borderId="13" xfId="51" applyFont="1" applyFill="1" applyBorder="1" applyAlignment="1">
      <alignment horizontal="center" vertical="center" wrapText="1"/>
    </xf>
    <xf numFmtId="0" fontId="18" fillId="0" borderId="14" xfId="51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8" fillId="0" borderId="9" xfId="51" applyFont="1" applyFill="1" applyBorder="1" applyAlignment="1">
      <alignment horizontal="center" vertical="center" wrapText="1"/>
    </xf>
    <xf numFmtId="0" fontId="13" fillId="0" borderId="11" xfId="58" applyFont="1" applyFill="1" applyBorder="1" applyAlignment="1">
      <alignment horizontal="center" vertical="center"/>
    </xf>
    <xf numFmtId="0" fontId="13" fillId="0" borderId="12" xfId="58" applyFont="1" applyFill="1" applyBorder="1" applyAlignment="1">
      <alignment horizontal="center" vertical="center"/>
    </xf>
    <xf numFmtId="0" fontId="13" fillId="0" borderId="13" xfId="58" applyFont="1" applyFill="1" applyBorder="1" applyAlignment="1">
      <alignment horizontal="center" vertical="center"/>
    </xf>
    <xf numFmtId="0" fontId="18" fillId="0" borderId="9" xfId="51" applyFont="1" applyFill="1" applyBorder="1" applyAlignment="1">
      <alignment vertical="center" wrapText="1"/>
    </xf>
    <xf numFmtId="0" fontId="13" fillId="0" borderId="9" xfId="58" applyFill="1" applyBorder="1" applyAlignment="1">
      <alignment vertical="center"/>
    </xf>
    <xf numFmtId="0" fontId="18" fillId="0" borderId="9" xfId="51" applyFont="1" applyFill="1" applyBorder="1" applyAlignment="1">
      <alignment horizontal="left" vertical="center" wrapText="1" indent="1"/>
    </xf>
    <xf numFmtId="0" fontId="14" fillId="0" borderId="9" xfId="51" applyFont="1" applyFill="1" applyBorder="1" applyAlignment="1">
      <alignment horizontal="center" vertical="center" wrapText="1"/>
    </xf>
    <xf numFmtId="0" fontId="19" fillId="0" borderId="0" xfId="58" applyFont="1" applyFill="1" applyAlignment="1">
      <alignment vertical="center"/>
    </xf>
    <xf numFmtId="0" fontId="13" fillId="0" borderId="0" xfId="53" applyFont="1" applyFill="1" applyBorder="1" applyAlignment="1" applyProtection="1">
      <alignment vertical="center"/>
    </xf>
    <xf numFmtId="0" fontId="12" fillId="0" borderId="0" xfId="53" applyFont="1" applyFill="1" applyBorder="1" applyAlignment="1" applyProtection="1">
      <alignment vertical="top"/>
      <protection locked="0"/>
    </xf>
    <xf numFmtId="0" fontId="4" fillId="0" borderId="0" xfId="53" applyFont="1" applyFill="1" applyBorder="1" applyAlignment="1" applyProtection="1">
      <alignment horizontal="right" vertical="center"/>
      <protection locked="0"/>
    </xf>
    <xf numFmtId="0" fontId="20" fillId="0" borderId="0" xfId="53" applyFont="1" applyFill="1" applyBorder="1" applyAlignment="1" applyProtection="1">
      <alignment horizontal="center" vertical="center"/>
    </xf>
    <xf numFmtId="0" fontId="11" fillId="0" borderId="0" xfId="53" applyFont="1" applyFill="1" applyBorder="1" applyAlignment="1" applyProtection="1">
      <alignment horizontal="center" vertical="center"/>
    </xf>
    <xf numFmtId="0" fontId="11" fillId="0" borderId="0" xfId="53" applyFont="1" applyFill="1" applyBorder="1" applyAlignment="1" applyProtection="1">
      <alignment horizontal="center" vertical="center"/>
      <protection locked="0"/>
    </xf>
    <xf numFmtId="0" fontId="12" fillId="0" borderId="0" xfId="53" applyFont="1" applyFill="1" applyBorder="1" applyAlignment="1" applyProtection="1">
      <alignment horizontal="left" vertical="center"/>
      <protection locked="0"/>
    </xf>
    <xf numFmtId="0" fontId="5" fillId="0" borderId="7" xfId="53" applyFont="1" applyFill="1" applyBorder="1" applyAlignment="1" applyProtection="1">
      <alignment horizontal="center" vertical="center" wrapText="1"/>
    </xf>
    <xf numFmtId="0" fontId="5" fillId="0" borderId="7" xfId="53" applyFont="1" applyFill="1" applyBorder="1" applyAlignment="1" applyProtection="1">
      <alignment horizontal="center" vertical="center"/>
      <protection locked="0"/>
    </xf>
    <xf numFmtId="0" fontId="5" fillId="0" borderId="2" xfId="53" applyFont="1" applyFill="1" applyBorder="1" applyAlignment="1" applyProtection="1">
      <alignment horizontal="center" vertical="center" wrapText="1"/>
    </xf>
    <xf numFmtId="0" fontId="5" fillId="0" borderId="3" xfId="53" applyFont="1" applyFill="1" applyBorder="1" applyAlignment="1" applyProtection="1">
      <alignment horizontal="center" vertical="center" wrapText="1"/>
    </xf>
    <xf numFmtId="0" fontId="5" fillId="0" borderId="4" xfId="53" applyFont="1" applyFill="1" applyBorder="1" applyAlignment="1" applyProtection="1">
      <alignment horizontal="center" vertical="center" wrapText="1"/>
    </xf>
    <xf numFmtId="0" fontId="4" fillId="0" borderId="7" xfId="53" applyFont="1" applyFill="1" applyBorder="1" applyAlignment="1" applyProtection="1">
      <alignment horizontal="center" vertical="center" wrapText="1"/>
    </xf>
    <xf numFmtId="0" fontId="4" fillId="0" borderId="7" xfId="53" applyFont="1" applyFill="1" applyBorder="1" applyAlignment="1" applyProtection="1">
      <alignment horizontal="center" vertical="center"/>
      <protection locked="0"/>
    </xf>
    <xf numFmtId="0" fontId="4" fillId="0" borderId="7" xfId="53" applyFont="1" applyFill="1" applyBorder="1" applyAlignment="1" applyProtection="1">
      <alignment horizontal="left" vertical="center" wrapText="1"/>
      <protection locked="0"/>
    </xf>
    <xf numFmtId="0" fontId="4" fillId="0" borderId="7" xfId="53" applyFont="1" applyFill="1" applyBorder="1" applyAlignment="1" applyProtection="1">
      <alignment horizontal="left" vertical="center" wrapText="1"/>
    </xf>
    <xf numFmtId="0" fontId="7" fillId="0" borderId="0" xfId="53" applyFont="1" applyFill="1" applyBorder="1" applyAlignment="1" applyProtection="1">
      <alignment vertical="top"/>
      <protection locked="0"/>
    </xf>
    <xf numFmtId="0" fontId="13" fillId="0" borderId="0" xfId="53" applyFont="1" applyFill="1" applyBorder="1" applyAlignment="1" applyProtection="1"/>
    <xf numFmtId="0" fontId="21" fillId="0" borderId="0" xfId="0" applyFont="1" applyFill="1" applyAlignment="1">
      <alignment vertical="center"/>
    </xf>
    <xf numFmtId="0" fontId="6" fillId="0" borderId="0" xfId="53" applyFont="1" applyFill="1" applyBorder="1" applyAlignment="1" applyProtection="1"/>
    <xf numFmtId="0" fontId="6" fillId="0" borderId="0" xfId="53" applyFont="1" applyFill="1" applyBorder="1" applyAlignment="1" applyProtection="1">
      <alignment horizontal="right" vertical="center"/>
    </xf>
    <xf numFmtId="0" fontId="20" fillId="0" borderId="0" xfId="53" applyFont="1" applyFill="1" applyAlignment="1" applyProtection="1">
      <alignment horizontal="center" vertical="center"/>
    </xf>
    <xf numFmtId="0" fontId="12" fillId="0" borderId="0" xfId="53" applyFont="1" applyFill="1" applyBorder="1" applyAlignment="1" applyProtection="1">
      <alignment horizontal="left" vertical="center"/>
    </xf>
    <xf numFmtId="0" fontId="7" fillId="0" borderId="0" xfId="53" applyFont="1" applyFill="1" applyBorder="1" applyAlignment="1" applyProtection="1"/>
    <xf numFmtId="0" fontId="5" fillId="0" borderId="0" xfId="53" applyFont="1" applyFill="1" applyBorder="1" applyAlignment="1" applyProtection="1">
      <alignment vertical="center" wrapText="1"/>
    </xf>
    <xf numFmtId="0" fontId="12" fillId="0" borderId="0" xfId="53" applyFont="1" applyFill="1" applyBorder="1" applyAlignment="1" applyProtection="1">
      <alignment horizontal="right"/>
    </xf>
    <xf numFmtId="0" fontId="5" fillId="0" borderId="1" xfId="53" applyFont="1" applyFill="1" applyBorder="1" applyAlignment="1" applyProtection="1">
      <alignment horizontal="center" vertical="center"/>
    </xf>
    <xf numFmtId="0" fontId="5" fillId="0" borderId="2" xfId="53" applyFont="1" applyFill="1" applyBorder="1" applyAlignment="1" applyProtection="1">
      <alignment horizontal="center" vertical="center"/>
    </xf>
    <xf numFmtId="0" fontId="5" fillId="0" borderId="3" xfId="53" applyFont="1" applyFill="1" applyBorder="1" applyAlignment="1" applyProtection="1">
      <alignment horizontal="center" vertical="center"/>
    </xf>
    <xf numFmtId="0" fontId="5" fillId="0" borderId="9" xfId="53" applyFont="1" applyFill="1" applyBorder="1" applyAlignment="1" applyProtection="1">
      <alignment horizontal="center" vertical="center"/>
    </xf>
    <xf numFmtId="0" fontId="5" fillId="0" borderId="6" xfId="53" applyFont="1" applyFill="1" applyBorder="1" applyAlignment="1" applyProtection="1">
      <alignment horizontal="center" vertical="center"/>
    </xf>
    <xf numFmtId="0" fontId="5" fillId="0" borderId="5" xfId="53" applyFont="1" applyFill="1" applyBorder="1" applyAlignment="1" applyProtection="1">
      <alignment horizontal="center" vertical="center"/>
    </xf>
    <xf numFmtId="0" fontId="5" fillId="0" borderId="1" xfId="53" applyFont="1" applyFill="1" applyBorder="1" applyAlignment="1" applyProtection="1">
      <alignment horizontal="center"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6" xfId="53" applyFont="1" applyFill="1" applyBorder="1" applyAlignment="1" applyProtection="1">
      <alignment horizontal="center" vertical="center" wrapText="1"/>
    </xf>
    <xf numFmtId="0" fontId="7" fillId="0" borderId="15" xfId="53" applyFont="1" applyFill="1" applyBorder="1" applyAlignment="1" applyProtection="1">
      <alignment horizontal="center" vertical="center"/>
    </xf>
    <xf numFmtId="0" fontId="7" fillId="0" borderId="2" xfId="53" applyFont="1" applyFill="1" applyBorder="1" applyAlignment="1" applyProtection="1">
      <alignment horizontal="center" vertical="center"/>
    </xf>
    <xf numFmtId="0" fontId="5" fillId="0" borderId="7" xfId="53" applyFont="1" applyFill="1" applyBorder="1" applyAlignment="1" applyProtection="1">
      <alignment horizontal="center" vertical="center"/>
    </xf>
    <xf numFmtId="0" fontId="7" fillId="0" borderId="16" xfId="0" applyFont="1" applyFill="1" applyBorder="1" applyAlignment="1" applyProtection="1">
      <alignment vertical="center" readingOrder="1"/>
      <protection locked="0"/>
    </xf>
    <xf numFmtId="0" fontId="7" fillId="0" borderId="17" xfId="0" applyFont="1" applyFill="1" applyBorder="1" applyAlignment="1" applyProtection="1">
      <alignment vertical="center" readingOrder="1"/>
      <protection locked="0"/>
    </xf>
    <xf numFmtId="0" fontId="7" fillId="0" borderId="18" xfId="0" applyFont="1" applyFill="1" applyBorder="1" applyAlignment="1" applyProtection="1">
      <alignment vertical="center" readingOrder="1"/>
      <protection locked="0"/>
    </xf>
    <xf numFmtId="0" fontId="12" fillId="0" borderId="7" xfId="53" applyFont="1" applyFill="1" applyBorder="1" applyAlignment="1" applyProtection="1">
      <alignment horizontal="right" vertical="center"/>
      <protection locked="0"/>
    </xf>
    <xf numFmtId="0" fontId="0" fillId="0" borderId="0" xfId="0" applyFont="1" applyFill="1" applyAlignment="1">
      <alignment vertical="center"/>
    </xf>
    <xf numFmtId="0" fontId="4" fillId="0" borderId="6" xfId="53" applyFont="1" applyFill="1" applyBorder="1" applyAlignment="1" applyProtection="1">
      <alignment vertical="center" wrapText="1"/>
    </xf>
    <xf numFmtId="0" fontId="4" fillId="0" borderId="6" xfId="53" applyFont="1" applyFill="1" applyBorder="1" applyAlignment="1" applyProtection="1">
      <alignment horizontal="right" vertical="center"/>
      <protection locked="0"/>
    </xf>
    <xf numFmtId="0" fontId="12" fillId="0" borderId="19" xfId="53" applyFont="1" applyFill="1" applyBorder="1" applyAlignment="1" applyProtection="1">
      <alignment horizontal="right" vertical="center"/>
      <protection locked="0"/>
    </xf>
    <xf numFmtId="0" fontId="4" fillId="0" borderId="7" xfId="53" applyFont="1" applyFill="1" applyBorder="1" applyAlignment="1" applyProtection="1">
      <alignment horizontal="right" vertical="center"/>
      <protection locked="0"/>
    </xf>
    <xf numFmtId="0" fontId="1" fillId="0" borderId="0" xfId="0" applyFont="1" applyFill="1" applyBorder="1" applyAlignment="1">
      <alignment vertical="center"/>
    </xf>
    <xf numFmtId="0" fontId="6" fillId="0" borderId="0" xfId="53" applyFont="1" applyFill="1" applyBorder="1" applyAlignment="1" applyProtection="1">
      <alignment wrapText="1"/>
    </xf>
    <xf numFmtId="0" fontId="12" fillId="0" borderId="0" xfId="53" applyFont="1" applyFill="1" applyBorder="1" applyAlignment="1" applyProtection="1">
      <alignment vertical="top" wrapText="1"/>
      <protection locked="0"/>
    </xf>
    <xf numFmtId="0" fontId="13" fillId="0" borderId="0" xfId="53" applyFont="1" applyFill="1" applyBorder="1" applyAlignment="1" applyProtection="1">
      <alignment wrapText="1"/>
    </xf>
    <xf numFmtId="0" fontId="4" fillId="0" borderId="0" xfId="53" applyFont="1" applyFill="1" applyBorder="1" applyAlignment="1" applyProtection="1">
      <alignment horizontal="right" vertical="center" wrapText="1"/>
      <protection locked="0"/>
    </xf>
    <xf numFmtId="0" fontId="4" fillId="0" borderId="0" xfId="53" applyFont="1" applyFill="1" applyBorder="1" applyAlignment="1" applyProtection="1">
      <alignment horizontal="right" vertical="center" wrapText="1"/>
    </xf>
    <xf numFmtId="0" fontId="20" fillId="0" borderId="0" xfId="53" applyFont="1" applyFill="1" applyAlignment="1" applyProtection="1">
      <alignment horizontal="center" vertical="center" wrapText="1"/>
    </xf>
    <xf numFmtId="0" fontId="4" fillId="0" borderId="0" xfId="53" applyFont="1" applyFill="1" applyAlignment="1" applyProtection="1">
      <alignment horizontal="left" vertical="center"/>
    </xf>
    <xf numFmtId="0" fontId="5" fillId="0" borderId="0" xfId="53" applyFont="1" applyFill="1" applyBorder="1" applyAlignment="1" applyProtection="1"/>
    <xf numFmtId="0" fontId="5" fillId="0" borderId="0" xfId="53" applyFont="1" applyFill="1" applyBorder="1" applyAlignment="1" applyProtection="1">
      <alignment wrapText="1"/>
    </xf>
    <xf numFmtId="0" fontId="4" fillId="0" borderId="0" xfId="53" applyFont="1" applyFill="1" applyBorder="1" applyAlignment="1" applyProtection="1">
      <alignment horizontal="right" wrapText="1"/>
      <protection locked="0"/>
    </xf>
    <xf numFmtId="0" fontId="4" fillId="0" borderId="0" xfId="53" applyFont="1" applyFill="1" applyBorder="1" applyAlignment="1" applyProtection="1">
      <alignment horizontal="right" wrapText="1"/>
    </xf>
    <xf numFmtId="0" fontId="5" fillId="0" borderId="20" xfId="53" applyFont="1" applyFill="1" applyBorder="1" applyAlignment="1" applyProtection="1">
      <alignment horizontal="center" vertical="center" wrapText="1"/>
    </xf>
    <xf numFmtId="0" fontId="5" fillId="0" borderId="9" xfId="53" applyFont="1" applyFill="1" applyBorder="1" applyAlignment="1" applyProtection="1">
      <alignment horizontal="center" vertical="center" wrapText="1"/>
    </xf>
    <xf numFmtId="0" fontId="5" fillId="0" borderId="10" xfId="53" applyFont="1" applyFill="1" applyBorder="1" applyAlignment="1" applyProtection="1">
      <alignment horizontal="center" vertical="center" wrapText="1"/>
    </xf>
    <xf numFmtId="0" fontId="5" fillId="0" borderId="9" xfId="53" applyFont="1" applyFill="1" applyBorder="1" applyAlignment="1" applyProtection="1">
      <alignment horizontal="center" vertical="center" wrapText="1"/>
      <protection locked="0"/>
    </xf>
    <xf numFmtId="0" fontId="5" fillId="0" borderId="21" xfId="53" applyFont="1" applyFill="1" applyBorder="1" applyAlignment="1" applyProtection="1">
      <alignment horizontal="center" vertical="center" wrapText="1"/>
    </xf>
    <xf numFmtId="0" fontId="5" fillId="0" borderId="22" xfId="53" applyFont="1" applyFill="1" applyBorder="1" applyAlignment="1" applyProtection="1">
      <alignment horizontal="center" vertical="center" wrapText="1"/>
    </xf>
    <xf numFmtId="0" fontId="7" fillId="0" borderId="9" xfId="53" applyFont="1" applyFill="1" applyBorder="1" applyAlignment="1" applyProtection="1">
      <alignment horizontal="center" vertical="center" wrapText="1"/>
      <protection locked="0"/>
    </xf>
    <xf numFmtId="0" fontId="5" fillId="0" borderId="14" xfId="53" applyFont="1" applyFill="1" applyBorder="1" applyAlignment="1" applyProtection="1">
      <alignment horizontal="center" vertical="center" wrapText="1"/>
    </xf>
    <xf numFmtId="0" fontId="12" fillId="0" borderId="11" xfId="53" applyFont="1" applyFill="1" applyBorder="1" applyAlignment="1" applyProtection="1">
      <alignment horizontal="center" vertical="center"/>
      <protection locked="0"/>
    </xf>
    <xf numFmtId="0" fontId="12" fillId="0" borderId="12" xfId="53" applyFont="1" applyFill="1" applyBorder="1" applyAlignment="1" applyProtection="1">
      <alignment horizontal="center" vertical="center"/>
      <protection locked="0"/>
    </xf>
    <xf numFmtId="0" fontId="12" fillId="0" borderId="13" xfId="53" applyFont="1" applyFill="1" applyBorder="1" applyAlignment="1" applyProtection="1">
      <alignment horizontal="center" vertical="center"/>
      <protection locked="0"/>
    </xf>
    <xf numFmtId="181" fontId="4" fillId="0" borderId="9" xfId="53" applyNumberFormat="1" applyFont="1" applyFill="1" applyBorder="1" applyAlignment="1" applyProtection="1">
      <alignment horizontal="right" vertical="center"/>
      <protection locked="0"/>
    </xf>
    <xf numFmtId="0" fontId="12" fillId="0" borderId="9" xfId="53" applyFont="1" applyFill="1" applyBorder="1" applyAlignment="1" applyProtection="1">
      <alignment vertical="top"/>
      <protection locked="0"/>
    </xf>
    <xf numFmtId="0" fontId="4" fillId="0" borderId="9" xfId="53" applyFont="1" applyFill="1" applyBorder="1" applyAlignment="1" applyProtection="1">
      <alignment horizontal="left" vertical="center"/>
      <protection locked="0"/>
    </xf>
    <xf numFmtId="0" fontId="4" fillId="0" borderId="9" xfId="53" applyFont="1" applyFill="1" applyBorder="1" applyAlignment="1" applyProtection="1">
      <alignment horizontal="center" vertical="center"/>
      <protection locked="0"/>
    </xf>
    <xf numFmtId="181" fontId="4" fillId="0" borderId="9" xfId="53" applyNumberFormat="1" applyFont="1" applyFill="1" applyBorder="1" applyAlignment="1" applyProtection="1">
      <alignment horizontal="right" vertical="center"/>
    </xf>
    <xf numFmtId="0" fontId="4" fillId="0" borderId="9" xfId="53" applyFont="1" applyFill="1" applyBorder="1" applyAlignment="1" applyProtection="1">
      <alignment horizontal="left" vertical="center" wrapText="1"/>
    </xf>
    <xf numFmtId="181" fontId="4" fillId="0" borderId="9" xfId="53" applyNumberFormat="1" applyFont="1" applyFill="1" applyBorder="1" applyAlignment="1" applyProtection="1">
      <alignment vertical="center"/>
      <protection locked="0"/>
    </xf>
    <xf numFmtId="0" fontId="6" fillId="0" borderId="9" xfId="53" applyFont="1" applyFill="1" applyBorder="1" applyAlignment="1" applyProtection="1">
      <alignment horizontal="center" vertical="center"/>
    </xf>
    <xf numFmtId="181" fontId="13" fillId="0" borderId="9" xfId="53" applyNumberFormat="1" applyFont="1" applyFill="1" applyBorder="1" applyAlignment="1" applyProtection="1"/>
    <xf numFmtId="181" fontId="12" fillId="0" borderId="9" xfId="53" applyNumberFormat="1" applyFont="1" applyFill="1" applyBorder="1" applyAlignment="1" applyProtection="1">
      <alignment vertical="top"/>
      <protection locked="0"/>
    </xf>
    <xf numFmtId="0" fontId="22" fillId="0" borderId="0" xfId="0" applyFont="1" applyFill="1" applyBorder="1" applyAlignment="1">
      <alignment vertical="center"/>
    </xf>
    <xf numFmtId="0" fontId="4" fillId="0" borderId="0" xfId="53" applyFont="1" applyFill="1" applyBorder="1" applyAlignment="1" applyProtection="1">
      <alignment horizontal="right" vertical="center"/>
    </xf>
    <xf numFmtId="0" fontId="4" fillId="0" borderId="0" xfId="53" applyFont="1" applyFill="1" applyBorder="1" applyAlignment="1" applyProtection="1">
      <alignment horizontal="right"/>
      <protection locked="0"/>
    </xf>
    <xf numFmtId="0" fontId="4" fillId="0" borderId="0" xfId="53" applyFont="1" applyFill="1" applyBorder="1" applyAlignment="1" applyProtection="1">
      <alignment horizontal="right"/>
    </xf>
    <xf numFmtId="0" fontId="5" fillId="0" borderId="23" xfId="53" applyFont="1" applyFill="1" applyBorder="1" applyAlignment="1" applyProtection="1">
      <alignment horizontal="center" vertical="center" wrapText="1"/>
    </xf>
    <xf numFmtId="0" fontId="5" fillId="0" borderId="3" xfId="53" applyFont="1" applyFill="1" applyBorder="1" applyAlignment="1" applyProtection="1">
      <alignment horizontal="center" vertical="center" wrapText="1"/>
      <protection locked="0"/>
    </xf>
    <xf numFmtId="0" fontId="5" fillId="0" borderId="0" xfId="53" applyFont="1" applyFill="1" applyBorder="1" applyAlignment="1" applyProtection="1">
      <alignment horizontal="center" vertical="center" wrapText="1"/>
    </xf>
    <xf numFmtId="0" fontId="7" fillId="0" borderId="21" xfId="53" applyFont="1" applyFill="1" applyBorder="1" applyAlignment="1" applyProtection="1">
      <alignment horizontal="center" vertical="center" wrapText="1"/>
      <protection locked="0"/>
    </xf>
    <xf numFmtId="0" fontId="5" fillId="0" borderId="24" xfId="53" applyFont="1" applyFill="1" applyBorder="1" applyAlignment="1" applyProtection="1">
      <alignment horizontal="center" vertical="center" wrapText="1"/>
    </xf>
    <xf numFmtId="0" fontId="7" fillId="0" borderId="24" xfId="53" applyFont="1" applyFill="1" applyBorder="1" applyAlignment="1" applyProtection="1">
      <alignment horizontal="center" vertical="center" wrapText="1"/>
      <protection locked="0"/>
    </xf>
    <xf numFmtId="0" fontId="5" fillId="0" borderId="25" xfId="53" applyFont="1" applyFill="1" applyBorder="1" applyAlignment="1" applyProtection="1">
      <alignment horizontal="center" vertical="center" wrapText="1"/>
    </xf>
    <xf numFmtId="0" fontId="5" fillId="0" borderId="25" xfId="53" applyFont="1" applyFill="1" applyBorder="1" applyAlignment="1" applyProtection="1">
      <alignment horizontal="center" vertical="center" wrapText="1"/>
      <protection locked="0"/>
    </xf>
    <xf numFmtId="0" fontId="5" fillId="0" borderId="10" xfId="53" applyFont="1" applyFill="1" applyBorder="1" applyAlignment="1" applyProtection="1">
      <alignment horizontal="center" vertical="center"/>
    </xf>
    <xf numFmtId="181" fontId="4" fillId="0" borderId="25" xfId="53" applyNumberFormat="1" applyFont="1" applyFill="1" applyBorder="1" applyAlignment="1" applyProtection="1">
      <alignment horizontal="right" vertical="center"/>
      <protection locked="0"/>
    </xf>
    <xf numFmtId="0" fontId="5" fillId="0" borderId="26" xfId="53" applyFont="1" applyFill="1" applyBorder="1" applyAlignment="1" applyProtection="1">
      <alignment horizontal="center" vertical="center"/>
    </xf>
    <xf numFmtId="0" fontId="6" fillId="0" borderId="9" xfId="53" applyFont="1" applyFill="1" applyBorder="1" applyAlignment="1" applyProtection="1">
      <alignment horizontal="center" vertical="center" wrapText="1"/>
    </xf>
    <xf numFmtId="0" fontId="19" fillId="0" borderId="0" xfId="53" applyFont="1" applyFill="1" applyBorder="1" applyAlignment="1" applyProtection="1">
      <alignment vertical="center"/>
    </xf>
    <xf numFmtId="0" fontId="19" fillId="0" borderId="0" xfId="53" applyFont="1" applyFill="1" applyBorder="1" applyAlignment="1" applyProtection="1">
      <alignment vertical="center" wrapText="1"/>
    </xf>
    <xf numFmtId="49" fontId="13" fillId="0" borderId="0" xfId="53" applyNumberFormat="1" applyFont="1" applyFill="1" applyBorder="1" applyAlignment="1" applyProtection="1"/>
    <xf numFmtId="49" fontId="23" fillId="0" borderId="0" xfId="53" applyNumberFormat="1" applyFont="1" applyFill="1" applyBorder="1" applyAlignment="1" applyProtection="1"/>
    <xf numFmtId="0" fontId="23" fillId="0" borderId="0" xfId="53" applyFont="1" applyFill="1" applyBorder="1" applyAlignment="1" applyProtection="1">
      <alignment horizontal="right"/>
    </xf>
    <xf numFmtId="0" fontId="6" fillId="0" borderId="0" xfId="53" applyFont="1" applyFill="1" applyBorder="1" applyAlignment="1" applyProtection="1">
      <alignment horizontal="right"/>
    </xf>
    <xf numFmtId="0" fontId="3" fillId="0" borderId="0" xfId="53" applyFont="1" applyFill="1" applyBorder="1" applyAlignment="1" applyProtection="1">
      <alignment horizontal="center" vertical="center" wrapText="1"/>
    </xf>
    <xf numFmtId="0" fontId="3" fillId="0" borderId="0" xfId="53" applyFont="1" applyFill="1" applyBorder="1" applyAlignment="1" applyProtection="1">
      <alignment horizontal="center" vertical="center"/>
    </xf>
    <xf numFmtId="0" fontId="4" fillId="0" borderId="0" xfId="53" applyFont="1" applyFill="1" applyBorder="1" applyAlignment="1" applyProtection="1">
      <alignment horizontal="left" vertical="center"/>
      <protection locked="0"/>
    </xf>
    <xf numFmtId="49" fontId="5" fillId="0" borderId="1" xfId="53" applyNumberFormat="1" applyFont="1" applyFill="1" applyBorder="1" applyAlignment="1" applyProtection="1">
      <alignment horizontal="center" vertical="center" wrapText="1"/>
    </xf>
    <xf numFmtId="0" fontId="5" fillId="0" borderId="4" xfId="53" applyFont="1" applyFill="1" applyBorder="1" applyAlignment="1" applyProtection="1">
      <alignment horizontal="center" vertical="center"/>
    </xf>
    <xf numFmtId="49" fontId="5" fillId="0" borderId="5" xfId="53" applyNumberFormat="1" applyFont="1" applyFill="1" applyBorder="1" applyAlignment="1" applyProtection="1">
      <alignment horizontal="center" vertical="center" wrapText="1"/>
    </xf>
    <xf numFmtId="49" fontId="5" fillId="0" borderId="7" xfId="53" applyNumberFormat="1" applyFont="1" applyFill="1" applyBorder="1" applyAlignment="1" applyProtection="1">
      <alignment horizontal="center" vertical="center"/>
    </xf>
    <xf numFmtId="0" fontId="12" fillId="0" borderId="2" xfId="53" applyFont="1" applyFill="1" applyBorder="1" applyAlignment="1" applyProtection="1">
      <alignment horizontal="center" vertical="center" wrapText="1"/>
    </xf>
    <xf numFmtId="0" fontId="12" fillId="0" borderId="3" xfId="53" applyFont="1" applyFill="1" applyBorder="1" applyAlignment="1" applyProtection="1">
      <alignment horizontal="center" vertical="center" wrapText="1"/>
    </xf>
    <xf numFmtId="0" fontId="12" fillId="0" borderId="4" xfId="53" applyFont="1" applyFill="1" applyBorder="1" applyAlignment="1" applyProtection="1">
      <alignment horizontal="center" vertical="center" wrapText="1"/>
    </xf>
    <xf numFmtId="182" fontId="4" fillId="0" borderId="7" xfId="53" applyNumberFormat="1" applyFont="1" applyFill="1" applyBorder="1" applyAlignment="1" applyProtection="1">
      <alignment horizontal="right" vertical="center"/>
    </xf>
    <xf numFmtId="182" fontId="4" fillId="0" borderId="7" xfId="53" applyNumberFormat="1" applyFont="1" applyFill="1" applyBorder="1" applyAlignment="1" applyProtection="1">
      <alignment horizontal="left" vertical="center" wrapText="1"/>
    </xf>
    <xf numFmtId="0" fontId="13" fillId="0" borderId="2" xfId="53" applyFont="1" applyFill="1" applyBorder="1" applyAlignment="1" applyProtection="1">
      <alignment horizontal="center" vertical="center"/>
    </xf>
    <xf numFmtId="0" fontId="13" fillId="0" borderId="3" xfId="53" applyFont="1" applyFill="1" applyBorder="1" applyAlignment="1" applyProtection="1">
      <alignment horizontal="center" vertical="center"/>
    </xf>
    <xf numFmtId="0" fontId="13" fillId="0" borderId="4" xfId="53" applyFont="1" applyFill="1" applyBorder="1" applyAlignment="1" applyProtection="1">
      <alignment horizontal="center" vertical="center"/>
    </xf>
    <xf numFmtId="49" fontId="19" fillId="0" borderId="0" xfId="53" applyNumberFormat="1" applyFont="1" applyFill="1" applyBorder="1" applyAlignment="1" applyProtection="1"/>
    <xf numFmtId="49" fontId="12" fillId="0" borderId="0" xfId="53" applyNumberFormat="1" applyFont="1" applyFill="1" applyBorder="1" applyAlignment="1" applyProtection="1">
      <alignment horizontal="left" vertical="top"/>
    </xf>
    <xf numFmtId="0" fontId="5" fillId="0" borderId="7" xfId="53" applyNumberFormat="1" applyFont="1" applyFill="1" applyBorder="1" applyAlignment="1" applyProtection="1">
      <alignment horizontal="center" vertical="center"/>
    </xf>
    <xf numFmtId="0" fontId="4" fillId="2" borderId="0" xfId="53" applyFont="1" applyFill="1" applyBorder="1" applyAlignment="1" applyProtection="1">
      <alignment horizontal="left" vertical="center" wrapText="1"/>
    </xf>
    <xf numFmtId="0" fontId="24" fillId="2" borderId="0" xfId="53" applyFont="1" applyFill="1" applyBorder="1" applyAlignment="1" applyProtection="1">
      <alignment horizontal="center" vertical="center" wrapText="1"/>
    </xf>
    <xf numFmtId="0" fontId="4" fillId="2" borderId="0" xfId="53" applyFont="1" applyFill="1" applyBorder="1" applyAlignment="1" applyProtection="1">
      <alignment horizontal="right" wrapText="1"/>
    </xf>
    <xf numFmtId="0" fontId="5" fillId="2" borderId="7" xfId="53" applyFont="1" applyFill="1" applyBorder="1" applyAlignment="1" applyProtection="1">
      <alignment horizontal="center" vertical="center" wrapText="1"/>
    </xf>
    <xf numFmtId="0" fontId="5" fillId="2" borderId="2" xfId="53" applyFont="1" applyFill="1" applyBorder="1" applyAlignment="1" applyProtection="1">
      <alignment horizontal="left" vertical="center" wrapText="1"/>
    </xf>
    <xf numFmtId="0" fontId="25" fillId="2" borderId="3" xfId="53" applyFont="1" applyFill="1" applyBorder="1" applyAlignment="1" applyProtection="1">
      <alignment horizontal="left" vertical="center" wrapText="1"/>
    </xf>
    <xf numFmtId="0" fontId="25" fillId="2" borderId="4" xfId="53" applyFont="1" applyFill="1" applyBorder="1" applyAlignment="1" applyProtection="1">
      <alignment horizontal="left" vertical="center" wrapText="1"/>
    </xf>
    <xf numFmtId="49" fontId="5" fillId="0" borderId="7" xfId="53" applyNumberFormat="1" applyFont="1" applyFill="1" applyBorder="1" applyAlignment="1" applyProtection="1">
      <alignment horizontal="center" vertical="center" wrapText="1"/>
    </xf>
    <xf numFmtId="49" fontId="5" fillId="0" borderId="2" xfId="53" applyNumberFormat="1" applyFont="1" applyFill="1" applyBorder="1" applyAlignment="1" applyProtection="1">
      <alignment horizontal="left" vertical="center" wrapText="1"/>
    </xf>
    <xf numFmtId="49" fontId="5" fillId="0" borderId="3" xfId="53" applyNumberFormat="1" applyFont="1" applyFill="1" applyBorder="1" applyAlignment="1" applyProtection="1">
      <alignment horizontal="left" vertical="center" wrapText="1"/>
    </xf>
    <xf numFmtId="0" fontId="5" fillId="0" borderId="3" xfId="53" applyFont="1" applyFill="1" applyBorder="1" applyAlignment="1" applyProtection="1">
      <alignment horizontal="left" vertical="center" wrapText="1"/>
    </xf>
    <xf numFmtId="49" fontId="5" fillId="0" borderId="4" xfId="53" applyNumberFormat="1" applyFont="1" applyFill="1" applyBorder="1" applyAlignment="1" applyProtection="1">
      <alignment horizontal="left" vertical="center" wrapText="1"/>
    </xf>
    <xf numFmtId="49" fontId="5" fillId="0" borderId="7" xfId="53" applyNumberFormat="1" applyFont="1" applyFill="1" applyBorder="1" applyAlignment="1" applyProtection="1">
      <alignment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0" borderId="15" xfId="53" applyNumberFormat="1" applyFont="1" applyFill="1" applyBorder="1" applyAlignment="1" applyProtection="1">
      <alignment horizontal="left" vertical="center" wrapText="1"/>
    </xf>
    <xf numFmtId="49" fontId="5" fillId="0" borderId="23" xfId="53" applyNumberFormat="1" applyFont="1" applyFill="1" applyBorder="1" applyAlignment="1" applyProtection="1">
      <alignment horizontal="left" vertical="center" wrapText="1"/>
    </xf>
    <xf numFmtId="0" fontId="5" fillId="0" borderId="23" xfId="53" applyFont="1" applyFill="1" applyBorder="1" applyAlignment="1" applyProtection="1">
      <alignment horizontal="left" vertical="center" wrapText="1"/>
    </xf>
    <xf numFmtId="49" fontId="5" fillId="0" borderId="20" xfId="53" applyNumberFormat="1" applyFont="1" applyFill="1" applyBorder="1" applyAlignment="1" applyProtection="1">
      <alignment horizontal="left" vertical="center" wrapText="1"/>
    </xf>
    <xf numFmtId="49" fontId="5" fillId="0" borderId="1" xfId="53" applyNumberFormat="1" applyFont="1" applyFill="1" applyBorder="1" applyAlignment="1" applyProtection="1">
      <alignment vertical="center" wrapText="1"/>
    </xf>
    <xf numFmtId="49" fontId="5" fillId="0" borderId="9" xfId="53" applyNumberFormat="1" applyFont="1" applyFill="1" applyBorder="1" applyAlignment="1" applyProtection="1">
      <alignment horizontal="center" vertical="center" wrapText="1"/>
    </xf>
    <xf numFmtId="0" fontId="5" fillId="0" borderId="9" xfId="53" applyFont="1" applyFill="1" applyBorder="1" applyAlignment="1" applyProtection="1">
      <alignment horizontal="left" vertical="center" wrapText="1"/>
    </xf>
    <xf numFmtId="0" fontId="5" fillId="0" borderId="9" xfId="53" applyFont="1" applyFill="1" applyBorder="1" applyAlignment="1" applyProtection="1">
      <alignment vertical="center" wrapText="1"/>
    </xf>
    <xf numFmtId="0" fontId="25" fillId="0" borderId="9" xfId="53" applyFont="1" applyFill="1" applyBorder="1" applyAlignment="1" applyProtection="1">
      <alignment horizontal="left" vertical="center" wrapText="1"/>
    </xf>
    <xf numFmtId="0" fontId="7" fillId="0" borderId="9" xfId="53" applyFont="1" applyFill="1" applyBorder="1" applyAlignment="1" applyProtection="1">
      <alignment horizontal="center" vertical="center" wrapText="1"/>
    </xf>
    <xf numFmtId="181" fontId="5" fillId="0" borderId="9" xfId="53" applyNumberFormat="1" applyFont="1" applyFill="1" applyBorder="1" applyAlignment="1" applyProtection="1">
      <alignment horizontal="right" vertical="center" wrapText="1"/>
      <protection locked="0"/>
    </xf>
    <xf numFmtId="181" fontId="5" fillId="0" borderId="9" xfId="53" applyNumberFormat="1" applyFont="1" applyFill="1" applyBorder="1" applyAlignment="1" applyProtection="1">
      <alignment horizontal="right" vertical="center" wrapText="1"/>
    </xf>
    <xf numFmtId="49" fontId="26" fillId="0" borderId="2" xfId="53" applyNumberFormat="1" applyFont="1" applyFill="1" applyBorder="1" applyAlignment="1" applyProtection="1">
      <alignment horizontal="left" vertical="center" wrapText="1"/>
    </xf>
    <xf numFmtId="49" fontId="26" fillId="0" borderId="4" xfId="53" applyNumberFormat="1" applyFont="1" applyFill="1" applyBorder="1" applyAlignment="1" applyProtection="1">
      <alignment horizontal="left" vertical="center" wrapText="1"/>
    </xf>
    <xf numFmtId="49" fontId="26" fillId="0" borderId="27" xfId="53" applyNumberFormat="1" applyFont="1" applyFill="1" applyBorder="1" applyAlignment="1" applyProtection="1">
      <alignment horizontal="center" vertical="center" wrapText="1"/>
    </xf>
    <xf numFmtId="49" fontId="26" fillId="0" borderId="9" xfId="53" applyNumberFormat="1" applyFont="1" applyFill="1" applyBorder="1" applyAlignment="1" applyProtection="1">
      <alignment horizontal="center" vertical="center" wrapText="1"/>
    </xf>
    <xf numFmtId="49" fontId="26" fillId="0" borderId="28" xfId="53" applyNumberFormat="1" applyFont="1" applyFill="1" applyBorder="1" applyAlignment="1" applyProtection="1">
      <alignment horizontal="center" vertical="center" wrapText="1"/>
    </xf>
    <xf numFmtId="181" fontId="5" fillId="0" borderId="6" xfId="53" applyNumberFormat="1" applyFont="1" applyFill="1" applyBorder="1" applyAlignment="1" applyProtection="1">
      <alignment vertical="center" wrapText="1"/>
    </xf>
    <xf numFmtId="181" fontId="5" fillId="0" borderId="7" xfId="53" applyNumberFormat="1" applyFont="1" applyFill="1" applyBorder="1" applyAlignment="1" applyProtection="1">
      <alignment vertical="center" wrapText="1"/>
    </xf>
    <xf numFmtId="49" fontId="26" fillId="0" borderId="15" xfId="53" applyNumberFormat="1" applyFont="1" applyFill="1" applyBorder="1" applyAlignment="1" applyProtection="1">
      <alignment horizontal="left" vertical="center" wrapText="1"/>
    </xf>
    <xf numFmtId="49" fontId="26" fillId="0" borderId="20" xfId="53" applyNumberFormat="1" applyFont="1" applyFill="1" applyBorder="1" applyAlignment="1" applyProtection="1">
      <alignment horizontal="left" vertical="center" wrapText="1"/>
    </xf>
    <xf numFmtId="49" fontId="26" fillId="0" borderId="10" xfId="53" applyNumberFormat="1" applyFont="1" applyFill="1" applyBorder="1" applyAlignment="1" applyProtection="1">
      <alignment horizontal="center" vertical="center" wrapText="1"/>
    </xf>
    <xf numFmtId="49" fontId="26" fillId="0" borderId="29" xfId="53" applyNumberFormat="1" applyFont="1" applyFill="1" applyBorder="1" applyAlignment="1" applyProtection="1">
      <alignment horizontal="center" vertical="center" wrapText="1"/>
    </xf>
    <xf numFmtId="181" fontId="5" fillId="0" borderId="5" xfId="53" applyNumberFormat="1" applyFont="1" applyFill="1" applyBorder="1" applyAlignment="1" applyProtection="1">
      <alignment vertical="center" wrapText="1"/>
    </xf>
    <xf numFmtId="181" fontId="5" fillId="0" borderId="10" xfId="53" applyNumberFormat="1" applyFont="1" applyFill="1" applyBorder="1" applyAlignment="1" applyProtection="1">
      <alignment vertical="center" wrapText="1"/>
    </xf>
    <xf numFmtId="181" fontId="5" fillId="0" borderId="9" xfId="53" applyNumberFormat="1" applyFont="1" applyFill="1" applyBorder="1" applyAlignment="1" applyProtection="1">
      <alignment vertical="center" wrapText="1"/>
    </xf>
    <xf numFmtId="0" fontId="25" fillId="0" borderId="15" xfId="53" applyFont="1" applyFill="1" applyBorder="1" applyAlignment="1" applyProtection="1">
      <alignment horizontal="left" vertical="center" wrapText="1"/>
    </xf>
    <xf numFmtId="0" fontId="25" fillId="0" borderId="23" xfId="53" applyFont="1" applyFill="1" applyBorder="1" applyAlignment="1" applyProtection="1">
      <alignment horizontal="left" vertical="center" wrapText="1"/>
    </xf>
    <xf numFmtId="0" fontId="25" fillId="0" borderId="20" xfId="53" applyFont="1" applyFill="1" applyBorder="1" applyAlignment="1" applyProtection="1">
      <alignment horizontal="left" vertical="center" wrapText="1"/>
    </xf>
    <xf numFmtId="49" fontId="5" fillId="0" borderId="15" xfId="53" applyNumberFormat="1" applyFont="1" applyFill="1" applyBorder="1" applyAlignment="1" applyProtection="1">
      <alignment horizontal="center" vertical="center" wrapText="1"/>
    </xf>
    <xf numFmtId="49" fontId="5" fillId="0" borderId="20" xfId="53" applyNumberFormat="1" applyFont="1" applyFill="1" applyBorder="1" applyAlignment="1" applyProtection="1">
      <alignment horizontal="center" vertical="center" wrapText="1"/>
    </xf>
    <xf numFmtId="49" fontId="5" fillId="0" borderId="7" xfId="53" applyNumberFormat="1" applyFont="1" applyFill="1" applyBorder="1" applyAlignment="1" applyProtection="1">
      <alignment horizontal="center" vertical="center" wrapText="1"/>
      <protection locked="0"/>
    </xf>
    <xf numFmtId="0" fontId="5" fillId="0" borderId="19" xfId="53" applyFont="1" applyFill="1" applyBorder="1" applyAlignment="1" applyProtection="1">
      <alignment horizontal="center" vertical="center" wrapText="1"/>
    </xf>
    <xf numFmtId="0" fontId="5" fillId="0" borderId="7" xfId="53" applyFont="1" applyFill="1" applyBorder="1" applyAlignment="1" applyProtection="1">
      <alignment horizontal="center" vertical="center" wrapText="1"/>
      <protection locked="0"/>
    </xf>
    <xf numFmtId="0" fontId="5" fillId="0" borderId="30" xfId="53" applyFont="1" applyFill="1" applyBorder="1" applyAlignment="1" applyProtection="1"/>
    <xf numFmtId="0" fontId="5" fillId="0" borderId="31" xfId="53" applyFont="1" applyFill="1" applyBorder="1" applyAlignment="1" applyProtection="1"/>
    <xf numFmtId="0" fontId="5" fillId="0" borderId="32" xfId="53" applyFont="1" applyFill="1" applyBorder="1" applyAlignment="1" applyProtection="1">
      <alignment horizontal="center"/>
    </xf>
    <xf numFmtId="0" fontId="5" fillId="0" borderId="33" xfId="53" applyFont="1" applyFill="1" applyBorder="1" applyAlignment="1" applyProtection="1">
      <alignment horizontal="center"/>
    </xf>
    <xf numFmtId="0" fontId="5" fillId="0" borderId="6" xfId="53" applyFont="1" applyFill="1" applyBorder="1" applyAlignment="1" applyProtection="1">
      <alignment horizontal="center" vertical="center" wrapText="1"/>
      <protection locked="0"/>
    </xf>
    <xf numFmtId="0" fontId="5" fillId="0" borderId="34" xfId="53" applyFont="1" applyFill="1" applyBorder="1" applyAlignment="1" applyProtection="1">
      <alignment horizontal="center" vertical="center" wrapText="1"/>
    </xf>
    <xf numFmtId="0" fontId="5" fillId="0" borderId="26" xfId="53" applyFont="1" applyFill="1" applyBorder="1" applyAlignment="1" applyProtection="1">
      <alignment horizontal="center" vertical="center" wrapText="1"/>
    </xf>
    <xf numFmtId="0" fontId="5" fillId="0" borderId="35" xfId="53" applyFont="1" applyFill="1" applyBorder="1" applyAlignment="1" applyProtection="1"/>
    <xf numFmtId="0" fontId="5" fillId="0" borderId="2" xfId="53" applyFont="1" applyFill="1" applyBorder="1" applyAlignment="1" applyProtection="1">
      <alignment horizontal="center" vertical="center" wrapText="1"/>
      <protection locked="0"/>
    </xf>
    <xf numFmtId="0" fontId="5" fillId="0" borderId="4" xfId="53" applyFont="1" applyFill="1" applyBorder="1" applyAlignment="1" applyProtection="1">
      <alignment horizontal="center" vertical="center" wrapText="1"/>
      <protection locked="0"/>
    </xf>
    <xf numFmtId="0" fontId="5" fillId="0" borderId="31" xfId="53" applyFont="1" applyFill="1" applyBorder="1" applyAlignment="1" applyProtection="1">
      <alignment horizontal="center" vertical="center" wrapText="1"/>
    </xf>
    <xf numFmtId="0" fontId="5" fillId="0" borderId="31" xfId="53" applyFont="1" applyFill="1" applyBorder="1" applyAlignment="1" applyProtection="1">
      <alignment wrapText="1"/>
    </xf>
    <xf numFmtId="0" fontId="5" fillId="0" borderId="36" xfId="53" applyFont="1" applyFill="1" applyBorder="1" applyAlignment="1" applyProtection="1"/>
    <xf numFmtId="0" fontId="5" fillId="0" borderId="25" xfId="53" applyFont="1" applyFill="1" applyBorder="1" applyAlignment="1" applyProtection="1">
      <alignment wrapText="1"/>
    </xf>
    <xf numFmtId="0" fontId="5" fillId="0" borderId="9" xfId="53" applyFont="1" applyFill="1" applyBorder="1" applyAlignment="1" applyProtection="1">
      <alignment wrapText="1"/>
    </xf>
    <xf numFmtId="0" fontId="27" fillId="0" borderId="7" xfId="0" applyFont="1" applyFill="1" applyBorder="1" applyAlignment="1" applyProtection="1">
      <alignment horizontal="center" vertical="center"/>
    </xf>
    <xf numFmtId="49" fontId="28" fillId="0" borderId="1" xfId="60" applyFont="1" applyBorder="1">
      <alignment horizontal="left" vertical="center" wrapText="1"/>
    </xf>
    <xf numFmtId="49" fontId="28" fillId="0" borderId="7" xfId="60" applyFont="1">
      <alignment horizontal="left" vertical="center" wrapText="1"/>
    </xf>
    <xf numFmtId="0" fontId="13" fillId="0" borderId="9" xfId="53" applyFont="1" applyFill="1" applyBorder="1" applyAlignment="1" applyProtection="1">
      <alignment horizontal="center" vertical="center"/>
    </xf>
    <xf numFmtId="49" fontId="28" fillId="0" borderId="4" xfId="60" applyFont="1" applyBorder="1">
      <alignment horizontal="left" vertical="center" wrapText="1"/>
    </xf>
    <xf numFmtId="49" fontId="28" fillId="0" borderId="37" xfId="60" applyFont="1" applyBorder="1" applyAlignment="1">
      <alignment horizontal="center" vertical="center" wrapText="1"/>
    </xf>
    <xf numFmtId="49" fontId="28" fillId="0" borderId="31" xfId="60" applyFont="1" applyBorder="1" applyAlignment="1">
      <alignment horizontal="center" vertical="center" wrapText="1"/>
    </xf>
    <xf numFmtId="49" fontId="28" fillId="0" borderId="31" xfId="60" applyFont="1" applyBorder="1">
      <alignment horizontal="left" vertical="center" wrapText="1"/>
    </xf>
    <xf numFmtId="49" fontId="28" fillId="0" borderId="9" xfId="60" applyFont="1" applyBorder="1">
      <alignment horizontal="left" vertical="center" wrapText="1"/>
    </xf>
    <xf numFmtId="49" fontId="28" fillId="0" borderId="9" xfId="60" applyFont="1" applyBorder="1" applyAlignment="1">
      <alignment horizontal="center" vertical="center" wrapText="1"/>
    </xf>
    <xf numFmtId="49" fontId="28" fillId="0" borderId="33" xfId="60" applyFont="1" applyBorder="1" applyAlignment="1">
      <alignment horizontal="center" vertical="center" wrapText="1"/>
    </xf>
    <xf numFmtId="0" fontId="13" fillId="0" borderId="9" xfId="53" applyFont="1" applyFill="1" applyBorder="1" applyAlignment="1" applyProtection="1">
      <alignment horizontal="center" vertical="center" wrapText="1"/>
    </xf>
    <xf numFmtId="49" fontId="6" fillId="0" borderId="0" xfId="53" applyNumberFormat="1" applyFont="1" applyFill="1" applyBorder="1" applyAlignment="1" applyProtection="1"/>
    <xf numFmtId="0" fontId="5" fillId="0" borderId="0" xfId="53" applyFont="1" applyFill="1" applyBorder="1" applyAlignment="1" applyProtection="1">
      <alignment horizontal="left" vertical="center"/>
    </xf>
    <xf numFmtId="0" fontId="7" fillId="0" borderId="11" xfId="53" applyFont="1" applyFill="1" applyBorder="1" applyAlignment="1" applyProtection="1">
      <alignment horizontal="center" vertical="center" wrapText="1"/>
    </xf>
    <xf numFmtId="0" fontId="17" fillId="0" borderId="9" xfId="55" applyFont="1" applyFill="1" applyBorder="1" applyAlignment="1" applyProtection="1">
      <alignment horizontal="center" vertical="center" wrapText="1" readingOrder="1"/>
      <protection locked="0"/>
    </xf>
    <xf numFmtId="0" fontId="13" fillId="0" borderId="9" xfId="53" applyFont="1" applyFill="1" applyBorder="1" applyAlignment="1" applyProtection="1">
      <alignment horizontal="center" vertical="center" wrapText="1"/>
      <protection locked="0"/>
    </xf>
    <xf numFmtId="0" fontId="12" fillId="0" borderId="9" xfId="53" applyFont="1" applyFill="1" applyBorder="1" applyAlignment="1" applyProtection="1">
      <alignment horizontal="left" vertical="center"/>
    </xf>
    <xf numFmtId="0" fontId="12" fillId="0" borderId="31" xfId="53" applyFont="1" applyFill="1" applyBorder="1" applyAlignment="1" applyProtection="1">
      <alignment horizontal="left" vertical="center" wrapText="1"/>
    </xf>
    <xf numFmtId="0" fontId="12" fillId="0" borderId="9" xfId="53" applyFont="1" applyFill="1" applyBorder="1" applyAlignment="1" applyProtection="1">
      <alignment horizontal="left" vertical="center" wrapText="1"/>
    </xf>
    <xf numFmtId="0" fontId="13" fillId="0" borderId="31" xfId="53" applyFont="1" applyFill="1" applyBorder="1" applyAlignment="1" applyProtection="1">
      <alignment horizontal="center" vertical="center" wrapText="1"/>
      <protection locked="0"/>
    </xf>
    <xf numFmtId="0" fontId="12" fillId="0" borderId="31" xfId="53" applyFont="1" applyFill="1" applyBorder="1" applyAlignment="1" applyProtection="1">
      <alignment horizontal="left" vertical="center"/>
    </xf>
    <xf numFmtId="181" fontId="12" fillId="0" borderId="31" xfId="53" applyNumberFormat="1" applyFont="1" applyFill="1" applyBorder="1" applyAlignment="1" applyProtection="1">
      <alignment horizontal="right" vertical="center" wrapText="1"/>
      <protection locked="0"/>
    </xf>
    <xf numFmtId="181" fontId="12" fillId="0" borderId="38" xfId="53" applyNumberFormat="1" applyFont="1" applyFill="1" applyBorder="1" applyAlignment="1" applyProtection="1">
      <alignment horizontal="right" vertical="center" wrapText="1"/>
      <protection locked="0"/>
    </xf>
    <xf numFmtId="181" fontId="12" fillId="0" borderId="6" xfId="53" applyNumberFormat="1" applyFont="1" applyFill="1" applyBorder="1" applyAlignment="1" applyProtection="1">
      <alignment horizontal="right" vertical="center" wrapText="1"/>
      <protection locked="0"/>
    </xf>
    <xf numFmtId="181" fontId="12" fillId="0" borderId="19" xfId="53" applyNumberFormat="1" applyFont="1" applyFill="1" applyBorder="1" applyAlignment="1" applyProtection="1">
      <alignment horizontal="right" vertical="center" wrapText="1"/>
      <protection locked="0"/>
    </xf>
    <xf numFmtId="181" fontId="12" fillId="0" borderId="9" xfId="53" applyNumberFormat="1" applyFont="1" applyFill="1" applyBorder="1" applyAlignment="1" applyProtection="1">
      <alignment horizontal="right" vertical="center" wrapText="1"/>
      <protection locked="0"/>
    </xf>
    <xf numFmtId="181" fontId="12" fillId="0" borderId="28" xfId="53" applyNumberFormat="1" applyFont="1" applyFill="1" applyBorder="1" applyAlignment="1" applyProtection="1">
      <alignment horizontal="right" vertical="center" wrapText="1"/>
      <protection locked="0"/>
    </xf>
    <xf numFmtId="0" fontId="13" fillId="0" borderId="2" xfId="53" applyFont="1" applyFill="1" applyBorder="1" applyAlignment="1" applyProtection="1">
      <alignment horizontal="center" vertical="center" wrapText="1"/>
      <protection locked="0"/>
    </xf>
    <xf numFmtId="0" fontId="13" fillId="0" borderId="3" xfId="53" applyFont="1" applyFill="1" applyBorder="1" applyAlignment="1" applyProtection="1">
      <alignment horizontal="center" vertical="center" wrapText="1"/>
      <protection locked="0"/>
    </xf>
    <xf numFmtId="0" fontId="12" fillId="0" borderId="3" xfId="53" applyFont="1" applyFill="1" applyBorder="1" applyAlignment="1" applyProtection="1">
      <alignment horizontal="left" vertical="center"/>
    </xf>
    <xf numFmtId="0" fontId="12" fillId="0" borderId="4" xfId="53" applyFont="1" applyFill="1" applyBorder="1" applyAlignment="1" applyProtection="1">
      <alignment horizontal="left" vertical="center"/>
    </xf>
    <xf numFmtId="181" fontId="12" fillId="0" borderId="7" xfId="53" applyNumberFormat="1" applyFont="1" applyFill="1" applyBorder="1" applyAlignment="1" applyProtection="1">
      <alignment horizontal="right" vertical="center" wrapText="1"/>
      <protection locked="0"/>
    </xf>
    <xf numFmtId="181" fontId="12" fillId="0" borderId="2" xfId="53" applyNumberFormat="1" applyFont="1" applyFill="1" applyBorder="1" applyAlignment="1" applyProtection="1">
      <alignment horizontal="right" vertical="center" wrapText="1"/>
      <protection locked="0"/>
    </xf>
    <xf numFmtId="0" fontId="19" fillId="0" borderId="0" xfId="53" applyFont="1" applyFill="1" applyBorder="1" applyAlignment="1" applyProtection="1"/>
    <xf numFmtId="0" fontId="6" fillId="0" borderId="0" xfId="53" applyFont="1" applyFill="1" applyBorder="1" applyAlignment="1" applyProtection="1">
      <alignment horizontal="left" vertical="center" wrapText="1"/>
    </xf>
    <xf numFmtId="0" fontId="3" fillId="0" borderId="0" xfId="53" applyFont="1" applyFill="1" applyAlignment="1" applyProtection="1">
      <alignment horizontal="center" vertical="center"/>
    </xf>
    <xf numFmtId="0" fontId="4" fillId="0" borderId="0" xfId="53" applyFont="1" applyFill="1" applyAlignment="1" applyProtection="1">
      <alignment horizontal="left" vertical="center"/>
      <protection locked="0"/>
    </xf>
    <xf numFmtId="0" fontId="6" fillId="0" borderId="0" xfId="53" applyFont="1" applyFill="1" applyBorder="1" applyAlignment="1" applyProtection="1">
      <alignment horizontal="right" wrapText="1"/>
    </xf>
    <xf numFmtId="0" fontId="7" fillId="0" borderId="10" xfId="53" applyFont="1" applyFill="1" applyBorder="1" applyAlignment="1" applyProtection="1">
      <alignment horizontal="center" vertical="center" wrapText="1"/>
    </xf>
    <xf numFmtId="0" fontId="7" fillId="0" borderId="14" xfId="53" applyFont="1" applyFill="1" applyBorder="1" applyAlignment="1" applyProtection="1">
      <alignment horizontal="center" vertical="center" wrapText="1"/>
    </xf>
    <xf numFmtId="0" fontId="5" fillId="0" borderId="9" xfId="53" applyNumberFormat="1" applyFont="1" applyFill="1" applyBorder="1" applyAlignment="1" applyProtection="1">
      <alignment horizontal="center" vertical="center"/>
    </xf>
    <xf numFmtId="0" fontId="13" fillId="0" borderId="9" xfId="53" applyFont="1" applyFill="1" applyBorder="1" applyAlignment="1" applyProtection="1"/>
    <xf numFmtId="49" fontId="6" fillId="0" borderId="9" xfId="53" applyNumberFormat="1" applyFont="1" applyFill="1" applyBorder="1" applyAlignment="1" applyProtection="1">
      <alignment horizontal="center" vertical="center" wrapText="1"/>
    </xf>
    <xf numFmtId="181" fontId="4" fillId="0" borderId="9" xfId="53" applyNumberFormat="1" applyFont="1" applyFill="1" applyBorder="1" applyAlignment="1" applyProtection="1">
      <alignment horizontal="right" vertical="center" wrapText="1"/>
    </xf>
    <xf numFmtId="181" fontId="4" fillId="0" borderId="9" xfId="53" applyNumberFormat="1" applyFont="1" applyFill="1" applyBorder="1" applyAlignment="1" applyProtection="1">
      <alignment horizontal="right" vertical="center" wrapText="1"/>
      <protection locked="0"/>
    </xf>
    <xf numFmtId="49" fontId="6" fillId="0" borderId="11" xfId="53" applyNumberFormat="1" applyFont="1" applyFill="1" applyBorder="1" applyAlignment="1" applyProtection="1">
      <alignment horizontal="center" vertical="center" wrapText="1"/>
    </xf>
    <xf numFmtId="49" fontId="6" fillId="0" borderId="12" xfId="53" applyNumberFormat="1" applyFont="1" applyFill="1" applyBorder="1" applyAlignment="1" applyProtection="1">
      <alignment horizontal="center" vertical="center" wrapText="1"/>
    </xf>
    <xf numFmtId="49" fontId="6" fillId="0" borderId="13" xfId="53" applyNumberFormat="1" applyFont="1" applyFill="1" applyBorder="1" applyAlignment="1" applyProtection="1">
      <alignment horizontal="center" vertical="center" wrapText="1"/>
    </xf>
    <xf numFmtId="0" fontId="29" fillId="0" borderId="0" xfId="53" applyFont="1" applyFill="1" applyBorder="1" applyAlignment="1" applyProtection="1">
      <alignment horizontal="center"/>
    </xf>
    <xf numFmtId="0" fontId="29" fillId="0" borderId="0" xfId="53" applyFont="1" applyFill="1" applyBorder="1" applyAlignment="1" applyProtection="1">
      <alignment horizontal="center" wrapText="1"/>
    </xf>
    <xf numFmtId="0" fontId="29" fillId="0" borderId="0" xfId="53" applyFont="1" applyFill="1" applyBorder="1" applyAlignment="1" applyProtection="1">
      <alignment wrapText="1"/>
    </xf>
    <xf numFmtId="0" fontId="29" fillId="0" borderId="0" xfId="53" applyFont="1" applyFill="1" applyBorder="1" applyAlignment="1" applyProtection="1"/>
    <xf numFmtId="0" fontId="13" fillId="0" borderId="0" xfId="53" applyFont="1" applyFill="1" applyBorder="1" applyAlignment="1" applyProtection="1">
      <alignment horizontal="left" wrapText="1"/>
    </xf>
    <xf numFmtId="0" fontId="13" fillId="0" borderId="0" xfId="53" applyFont="1" applyFill="1" applyBorder="1" applyAlignment="1" applyProtection="1">
      <alignment horizontal="center" wrapText="1"/>
    </xf>
    <xf numFmtId="0" fontId="30" fillId="0" borderId="0" xfId="53" applyFont="1" applyFill="1" applyBorder="1" applyAlignment="1" applyProtection="1">
      <alignment horizontal="center" vertical="center" wrapText="1"/>
    </xf>
    <xf numFmtId="0" fontId="13" fillId="0" borderId="0" xfId="53" applyFont="1" applyFill="1" applyBorder="1" applyAlignment="1" applyProtection="1">
      <alignment horizontal="right" wrapText="1"/>
    </xf>
    <xf numFmtId="0" fontId="7" fillId="0" borderId="1" xfId="53" applyFont="1" applyFill="1" applyBorder="1" applyAlignment="1" applyProtection="1">
      <alignment horizontal="center" vertical="center" wrapText="1"/>
    </xf>
    <xf numFmtId="0" fontId="29" fillId="0" borderId="7" xfId="53" applyFont="1" applyFill="1" applyBorder="1" applyAlignment="1" applyProtection="1">
      <alignment horizontal="center" vertical="center" wrapText="1"/>
    </xf>
    <xf numFmtId="0" fontId="29" fillId="0" borderId="2" xfId="53" applyFont="1" applyFill="1" applyBorder="1" applyAlignment="1" applyProtection="1">
      <alignment horizontal="center" vertical="center" wrapText="1"/>
    </xf>
    <xf numFmtId="181" fontId="12" fillId="0" borderId="2" xfId="53" applyNumberFormat="1" applyFont="1" applyFill="1" applyBorder="1" applyAlignment="1" applyProtection="1">
      <alignment horizontal="center" vertical="center"/>
    </xf>
    <xf numFmtId="181" fontId="12" fillId="0" borderId="4" xfId="53" applyNumberFormat="1" applyFont="1" applyFill="1" applyBorder="1" applyAlignment="1" applyProtection="1">
      <alignment horizontal="center" vertical="center"/>
    </xf>
    <xf numFmtId="181" fontId="12" fillId="0" borderId="2" xfId="53" applyNumberFormat="1" applyFont="1" applyFill="1" applyBorder="1" applyAlignment="1" applyProtection="1">
      <alignment horizontal="right" vertical="center"/>
    </xf>
    <xf numFmtId="181" fontId="4" fillId="0" borderId="7" xfId="53" applyNumberFormat="1" applyFont="1" applyFill="1" applyBorder="1" applyAlignment="1" applyProtection="1">
      <alignment horizontal="right" vertical="center"/>
    </xf>
    <xf numFmtId="0" fontId="19" fillId="0" borderId="0" xfId="53" applyFont="1" applyFill="1" applyBorder="1" applyAlignment="1" applyProtection="1">
      <alignment horizontal="center" wrapText="1"/>
    </xf>
    <xf numFmtId="0" fontId="6" fillId="0" borderId="0" xfId="53" applyFont="1" applyFill="1" applyBorder="1" applyAlignment="1" applyProtection="1">
      <alignment horizontal="left" vertical="center"/>
    </xf>
    <xf numFmtId="0" fontId="13" fillId="0" borderId="0" xfId="53" applyFont="1" applyFill="1" applyBorder="1" applyAlignment="1" applyProtection="1">
      <alignment vertical="top"/>
    </xf>
    <xf numFmtId="49" fontId="5" fillId="0" borderId="2" xfId="53" applyNumberFormat="1" applyFont="1" applyFill="1" applyBorder="1" applyAlignment="1" applyProtection="1">
      <alignment horizontal="center" vertical="center" wrapText="1"/>
    </xf>
    <xf numFmtId="49" fontId="5" fillId="0" borderId="3" xfId="53" applyNumberFormat="1" applyFont="1" applyFill="1" applyBorder="1" applyAlignment="1" applyProtection="1">
      <alignment horizontal="center" vertical="center" wrapText="1"/>
    </xf>
    <xf numFmtId="0" fontId="5" fillId="0" borderId="20" xfId="53" applyFont="1" applyFill="1" applyBorder="1" applyAlignment="1" applyProtection="1">
      <alignment horizontal="center" vertical="center"/>
    </xf>
    <xf numFmtId="49" fontId="5" fillId="0" borderId="2" xfId="53" applyNumberFormat="1" applyFont="1" applyFill="1" applyBorder="1" applyAlignment="1" applyProtection="1">
      <alignment horizontal="center" vertical="center"/>
    </xf>
    <xf numFmtId="0" fontId="5" fillId="0" borderId="25" xfId="53" applyFont="1" applyFill="1" applyBorder="1" applyAlignment="1" applyProtection="1">
      <alignment horizontal="center" vertical="center"/>
    </xf>
    <xf numFmtId="0" fontId="5" fillId="0" borderId="6" xfId="53" applyNumberFormat="1" applyFont="1" applyFill="1" applyBorder="1" applyAlignment="1" applyProtection="1">
      <alignment horizontal="center" vertical="center"/>
    </xf>
    <xf numFmtId="49" fontId="31" fillId="0" borderId="7" xfId="0" applyNumberFormat="1" applyFont="1" applyFill="1" applyBorder="1" applyAlignment="1" applyProtection="1">
      <alignment horizontal="left" vertical="center" wrapText="1"/>
    </xf>
    <xf numFmtId="181" fontId="12" fillId="0" borderId="7" xfId="53" applyNumberFormat="1" applyFont="1" applyFill="1" applyBorder="1" applyAlignment="1" applyProtection="1">
      <alignment horizontal="right" vertical="center" wrapText="1"/>
    </xf>
    <xf numFmtId="49" fontId="31" fillId="0" borderId="7" xfId="0" applyNumberFormat="1" applyFont="1" applyFill="1" applyBorder="1" applyAlignment="1" applyProtection="1">
      <alignment horizontal="left" vertical="center" wrapText="1" indent="1"/>
    </xf>
    <xf numFmtId="0" fontId="13" fillId="0" borderId="31" xfId="53" applyFont="1" applyFill="1" applyBorder="1" applyAlignment="1" applyProtection="1">
      <alignment horizontal="center" vertical="center"/>
    </xf>
    <xf numFmtId="181" fontId="12" fillId="0" borderId="31" xfId="53" applyNumberFormat="1" applyFont="1" applyFill="1" applyBorder="1" applyAlignment="1" applyProtection="1">
      <alignment horizontal="right" vertical="center" wrapText="1"/>
    </xf>
    <xf numFmtId="49" fontId="31" fillId="0" borderId="7" xfId="0" applyNumberFormat="1" applyFont="1" applyFill="1" applyBorder="1" applyAlignment="1" applyProtection="1">
      <alignment horizontal="left" vertical="center" wrapText="1" indent="2"/>
    </xf>
    <xf numFmtId="181" fontId="12" fillId="0" borderId="9" xfId="53" applyNumberFormat="1" applyFont="1" applyFill="1" applyBorder="1" applyAlignment="1" applyProtection="1">
      <alignment horizontal="right" vertical="center" wrapText="1"/>
    </xf>
    <xf numFmtId="0" fontId="6" fillId="0" borderId="0" xfId="53" applyFont="1" applyFill="1" applyBorder="1" applyAlignment="1" applyProtection="1">
      <alignment vertical="center"/>
    </xf>
    <xf numFmtId="0" fontId="32" fillId="0" borderId="0" xfId="53" applyFont="1" applyFill="1" applyBorder="1" applyAlignment="1" applyProtection="1">
      <alignment horizontal="center" vertical="center"/>
    </xf>
    <xf numFmtId="0" fontId="25" fillId="0" borderId="0" xfId="53" applyFont="1" applyFill="1" applyBorder="1" applyAlignment="1" applyProtection="1">
      <alignment horizontal="center" vertical="center"/>
    </xf>
    <xf numFmtId="0" fontId="5" fillId="0" borderId="1" xfId="53" applyFont="1" applyFill="1" applyBorder="1" applyAlignment="1" applyProtection="1">
      <alignment horizontal="center" vertical="center"/>
      <protection locked="0"/>
    </xf>
    <xf numFmtId="0" fontId="4" fillId="0" borderId="7" xfId="53" applyFont="1" applyFill="1" applyBorder="1" applyAlignment="1" applyProtection="1">
      <alignment vertical="center"/>
    </xf>
    <xf numFmtId="0" fontId="4" fillId="0" borderId="7" xfId="53" applyFont="1" applyFill="1" applyBorder="1" applyAlignment="1" applyProtection="1">
      <alignment horizontal="left" vertical="center"/>
      <protection locked="0"/>
    </xf>
    <xf numFmtId="4" fontId="4" fillId="0" borderId="7" xfId="53" applyNumberFormat="1" applyFont="1" applyFill="1" applyBorder="1" applyAlignment="1" applyProtection="1">
      <alignment horizontal="right" vertical="center"/>
      <protection locked="0"/>
    </xf>
    <xf numFmtId="0" fontId="33" fillId="0" borderId="0" xfId="53" applyFont="1" applyFill="1" applyBorder="1" applyAlignment="1" applyProtection="1">
      <alignment vertical="top"/>
      <protection locked="0"/>
    </xf>
    <xf numFmtId="0" fontId="4" fillId="0" borderId="7" xfId="53" applyFont="1" applyFill="1" applyBorder="1" applyAlignment="1" applyProtection="1">
      <alignment vertical="center"/>
      <protection locked="0"/>
    </xf>
    <xf numFmtId="0" fontId="4" fillId="0" borderId="7" xfId="53" applyFont="1" applyFill="1" applyBorder="1" applyAlignment="1" applyProtection="1">
      <alignment horizontal="left" vertical="center"/>
    </xf>
    <xf numFmtId="181" fontId="4" fillId="0" borderId="7" xfId="53" applyNumberFormat="1" applyFont="1" applyFill="1" applyBorder="1" applyAlignment="1" applyProtection="1">
      <alignment horizontal="right" vertical="center"/>
      <protection locked="0"/>
    </xf>
    <xf numFmtId="181" fontId="34" fillId="0" borderId="7" xfId="53" applyNumberFormat="1" applyFont="1" applyFill="1" applyBorder="1" applyAlignment="1" applyProtection="1">
      <alignment horizontal="right" vertical="center"/>
    </xf>
    <xf numFmtId="181" fontId="13" fillId="0" borderId="7" xfId="53" applyNumberFormat="1" applyFont="1" applyFill="1" applyBorder="1" applyAlignment="1" applyProtection="1">
      <alignment vertical="center"/>
    </xf>
    <xf numFmtId="0" fontId="13" fillId="0" borderId="7" xfId="53" applyFont="1" applyFill="1" applyBorder="1" applyAlignment="1" applyProtection="1">
      <alignment vertical="center"/>
    </xf>
    <xf numFmtId="0" fontId="34" fillId="0" borderId="7" xfId="53" applyFont="1" applyFill="1" applyBorder="1" applyAlignment="1" applyProtection="1">
      <alignment horizontal="center" vertical="center"/>
    </xf>
    <xf numFmtId="0" fontId="34" fillId="0" borderId="7" xfId="53" applyFont="1" applyFill="1" applyBorder="1" applyAlignment="1" applyProtection="1">
      <alignment horizontal="right" vertical="center"/>
    </xf>
    <xf numFmtId="0" fontId="34" fillId="0" borderId="7" xfId="53" applyFont="1" applyFill="1" applyBorder="1" applyAlignment="1" applyProtection="1">
      <alignment horizontal="center" vertical="center"/>
      <protection locked="0"/>
    </xf>
    <xf numFmtId="0" fontId="4" fillId="0" borderId="0" xfId="53" applyFont="1" applyFill="1" applyBorder="1" applyAlignment="1" applyProtection="1">
      <alignment horizontal="left" vertical="center" wrapText="1"/>
      <protection locked="0"/>
    </xf>
    <xf numFmtId="0" fontId="5" fillId="0" borderId="0" xfId="53" applyFont="1" applyFill="1" applyBorder="1" applyAlignment="1" applyProtection="1">
      <alignment horizontal="left" vertical="center" wrapText="1"/>
    </xf>
    <xf numFmtId="0" fontId="4" fillId="0" borderId="31" xfId="53" applyFont="1" applyFill="1" applyBorder="1" applyAlignment="1" applyProtection="1">
      <alignment horizontal="left" vertical="center" wrapText="1"/>
    </xf>
    <xf numFmtId="181" fontId="4" fillId="0" borderId="31" xfId="53" applyNumberFormat="1" applyFont="1" applyFill="1" applyBorder="1" applyAlignment="1" applyProtection="1">
      <alignment horizontal="right" vertical="center"/>
    </xf>
    <xf numFmtId="49" fontId="28" fillId="0" borderId="7" xfId="60" applyFont="1" applyAlignment="1">
      <alignment horizontal="left" vertical="center" wrapText="1" indent="1"/>
    </xf>
    <xf numFmtId="181" fontId="4" fillId="0" borderId="14" xfId="53" applyNumberFormat="1" applyFont="1" applyFill="1" applyBorder="1" applyAlignment="1" applyProtection="1">
      <alignment horizontal="right" vertical="center"/>
    </xf>
    <xf numFmtId="49" fontId="28" fillId="0" borderId="7" xfId="60" applyFont="1" applyAlignment="1">
      <alignment horizontal="left" vertical="center" wrapText="1" indent="2"/>
    </xf>
    <xf numFmtId="0" fontId="13" fillId="0" borderId="4" xfId="53" applyFont="1" applyFill="1" applyBorder="1" applyAlignment="1" applyProtection="1">
      <alignment horizontal="center" vertical="center" wrapText="1"/>
    </xf>
    <xf numFmtId="181" fontId="4" fillId="0" borderId="6" xfId="53" applyNumberFormat="1" applyFont="1" applyFill="1" applyBorder="1" applyAlignment="1" applyProtection="1">
      <alignment horizontal="right" vertical="center"/>
    </xf>
    <xf numFmtId="0" fontId="6" fillId="0" borderId="0" xfId="53" applyFont="1" applyFill="1" applyBorder="1" applyAlignment="1" applyProtection="1">
      <alignment horizontal="left" vertical="center"/>
      <protection locked="0"/>
    </xf>
    <xf numFmtId="0" fontId="6" fillId="0" borderId="0" xfId="53" applyFont="1" applyFill="1" applyBorder="1" applyAlignment="1" applyProtection="1">
      <protection locked="0"/>
    </xf>
    <xf numFmtId="0" fontId="20" fillId="0" borderId="0" xfId="53" applyFont="1" applyFill="1" applyBorder="1" applyAlignment="1" applyProtection="1">
      <alignment horizontal="center" vertical="center"/>
      <protection locked="0"/>
    </xf>
    <xf numFmtId="0" fontId="4" fillId="0" borderId="0" xfId="53" applyFont="1" applyFill="1" applyBorder="1" applyAlignment="1" applyProtection="1">
      <alignment horizontal="left" vertical="center"/>
    </xf>
    <xf numFmtId="0" fontId="5" fillId="0" borderId="0" xfId="53" applyFont="1" applyFill="1" applyBorder="1" applyAlignment="1" applyProtection="1">
      <protection locked="0"/>
    </xf>
    <xf numFmtId="0" fontId="6" fillId="0" borderId="0" xfId="53" applyFont="1" applyFill="1" applyBorder="1" applyAlignment="1" applyProtection="1">
      <alignment horizontal="right"/>
      <protection locked="0"/>
    </xf>
    <xf numFmtId="0" fontId="13" fillId="0" borderId="1" xfId="53" applyFont="1" applyFill="1" applyBorder="1" applyAlignment="1" applyProtection="1">
      <alignment horizontal="center" vertical="center" wrapText="1"/>
      <protection locked="0"/>
    </xf>
    <xf numFmtId="0" fontId="13" fillId="0" borderId="20" xfId="53" applyFont="1" applyFill="1" applyBorder="1" applyAlignment="1" applyProtection="1">
      <alignment horizontal="center" vertical="center" wrapText="1"/>
      <protection locked="0"/>
    </xf>
    <xf numFmtId="0" fontId="13" fillId="0" borderId="3" xfId="53" applyFont="1" applyFill="1" applyBorder="1" applyAlignment="1" applyProtection="1">
      <alignment horizontal="center" vertical="center" wrapText="1"/>
    </xf>
    <xf numFmtId="0" fontId="13" fillId="0" borderId="5" xfId="53" applyFont="1" applyFill="1" applyBorder="1" applyAlignment="1" applyProtection="1">
      <alignment horizontal="center" vertical="center" wrapText="1"/>
      <protection locked="0"/>
    </xf>
    <xf numFmtId="0" fontId="13" fillId="0" borderId="21" xfId="53" applyFont="1" applyFill="1" applyBorder="1" applyAlignment="1" applyProtection="1">
      <alignment horizontal="center" vertical="center" wrapText="1"/>
      <protection locked="0"/>
    </xf>
    <xf numFmtId="0" fontId="13" fillId="0" borderId="1" xfId="53" applyFont="1" applyFill="1" applyBorder="1" applyAlignment="1" applyProtection="1">
      <alignment horizontal="center" vertical="center" wrapText="1"/>
    </xf>
    <xf numFmtId="0" fontId="13" fillId="0" borderId="2" xfId="53" applyFont="1" applyFill="1" applyBorder="1" applyAlignment="1" applyProtection="1">
      <alignment horizontal="center" vertical="center" wrapText="1"/>
    </xf>
    <xf numFmtId="0" fontId="13" fillId="0" borderId="11" xfId="53" applyFont="1" applyFill="1" applyBorder="1" applyAlignment="1" applyProtection="1">
      <alignment horizontal="center" vertical="center" wrapText="1"/>
      <protection locked="0"/>
    </xf>
    <xf numFmtId="0" fontId="13" fillId="0" borderId="6" xfId="53" applyFont="1" applyFill="1" applyBorder="1" applyAlignment="1" applyProtection="1">
      <alignment horizontal="center" vertical="center" wrapText="1"/>
    </xf>
    <xf numFmtId="0" fontId="13" fillId="0" borderId="25" xfId="53" applyFont="1" applyFill="1" applyBorder="1" applyAlignment="1" applyProtection="1">
      <alignment horizontal="center" vertical="center" wrapText="1"/>
    </xf>
    <xf numFmtId="0" fontId="13" fillId="0" borderId="24" xfId="53" applyFont="1" applyFill="1" applyBorder="1" applyAlignment="1" applyProtection="1">
      <alignment horizontal="center" vertical="center" wrapText="1"/>
    </xf>
    <xf numFmtId="0" fontId="6" fillId="0" borderId="2" xfId="53" applyFont="1" applyFill="1" applyBorder="1" applyAlignment="1" applyProtection="1">
      <alignment horizontal="center" vertical="center"/>
    </xf>
    <xf numFmtId="181" fontId="4" fillId="0" borderId="2" xfId="53" applyNumberFormat="1" applyFont="1" applyFill="1" applyBorder="1" applyAlignment="1" applyProtection="1">
      <alignment horizontal="right" vertical="center"/>
      <protection locked="0"/>
    </xf>
    <xf numFmtId="181" fontId="4" fillId="0" borderId="11" xfId="53" applyNumberFormat="1" applyFont="1" applyFill="1" applyBorder="1" applyAlignment="1" applyProtection="1">
      <alignment horizontal="right" vertical="center"/>
      <protection locked="0"/>
    </xf>
    <xf numFmtId="181" fontId="4" fillId="0" borderId="0" xfId="53" applyNumberFormat="1" applyFont="1" applyFill="1" applyBorder="1" applyAlignment="1" applyProtection="1">
      <alignment horizontal="right" vertical="center"/>
      <protection locked="0"/>
    </xf>
    <xf numFmtId="0" fontId="4" fillId="0" borderId="2" xfId="53" applyFont="1" applyFill="1" applyBorder="1" applyAlignment="1" applyProtection="1">
      <alignment horizontal="center" vertical="center"/>
      <protection locked="0"/>
    </xf>
    <xf numFmtId="0" fontId="4" fillId="0" borderId="4" xfId="53" applyFont="1" applyFill="1" applyBorder="1" applyAlignment="1" applyProtection="1">
      <alignment horizontal="center" vertical="center"/>
      <protection locked="0"/>
    </xf>
    <xf numFmtId="0" fontId="4" fillId="0" borderId="0" xfId="53" applyFont="1" applyFill="1" applyBorder="1" applyAlignment="1" applyProtection="1">
      <alignment horizontal="left"/>
    </xf>
    <xf numFmtId="0" fontId="11" fillId="0" borderId="0" xfId="53" applyFont="1" applyFill="1" applyBorder="1" applyAlignment="1" applyProtection="1">
      <alignment horizontal="center" vertical="top"/>
    </xf>
    <xf numFmtId="4" fontId="4" fillId="0" borderId="7" xfId="53" applyNumberFormat="1" applyFont="1" applyFill="1" applyBorder="1" applyAlignment="1" applyProtection="1">
      <alignment horizontal="right" vertical="center"/>
    </xf>
    <xf numFmtId="181" fontId="12" fillId="0" borderId="7" xfId="53" applyNumberFormat="1" applyFont="1" applyFill="1" applyBorder="1" applyAlignment="1" applyProtection="1">
      <alignment horizontal="right" vertical="center"/>
    </xf>
    <xf numFmtId="0" fontId="4" fillId="0" borderId="6" xfId="53" applyFont="1" applyFill="1" applyBorder="1" applyAlignment="1" applyProtection="1">
      <alignment horizontal="left" vertical="center"/>
    </xf>
    <xf numFmtId="4" fontId="4" fillId="0" borderId="19" xfId="53" applyNumberFormat="1" applyFont="1" applyFill="1" applyBorder="1" applyAlignment="1" applyProtection="1">
      <alignment horizontal="right" vertical="center"/>
      <protection locked="0"/>
    </xf>
    <xf numFmtId="0" fontId="13" fillId="0" borderId="7" xfId="53" applyFont="1" applyFill="1" applyBorder="1" applyAlignment="1" applyProtection="1"/>
    <xf numFmtId="181" fontId="13" fillId="0" borderId="7" xfId="53" applyNumberFormat="1" applyFont="1" applyFill="1" applyBorder="1" applyAlignment="1" applyProtection="1"/>
    <xf numFmtId="0" fontId="13" fillId="0" borderId="6" xfId="53" applyFont="1" applyFill="1" applyBorder="1" applyAlignment="1" applyProtection="1"/>
    <xf numFmtId="181" fontId="13" fillId="0" borderId="19" xfId="53" applyNumberFormat="1" applyFont="1" applyFill="1" applyBorder="1" applyAlignment="1" applyProtection="1"/>
    <xf numFmtId="0" fontId="34" fillId="0" borderId="6" xfId="53" applyFont="1" applyFill="1" applyBorder="1" applyAlignment="1" applyProtection="1">
      <alignment horizontal="center" vertical="center"/>
    </xf>
    <xf numFmtId="181" fontId="34" fillId="0" borderId="19" xfId="53" applyNumberFormat="1" applyFont="1" applyFill="1" applyBorder="1" applyAlignment="1" applyProtection="1">
      <alignment horizontal="right" vertical="center"/>
    </xf>
    <xf numFmtId="181" fontId="4" fillId="0" borderId="19" xfId="53" applyNumberFormat="1" applyFont="1" applyFill="1" applyBorder="1" applyAlignment="1" applyProtection="1">
      <alignment horizontal="right" vertical="center"/>
    </xf>
    <xf numFmtId="0" fontId="8" fillId="0" borderId="6" xfId="0" applyFont="1" applyFill="1" applyBorder="1" applyAlignment="1">
      <alignment horizontal="left" vertical="center"/>
    </xf>
    <xf numFmtId="0" fontId="33" fillId="0" borderId="19" xfId="53" applyFont="1" applyFill="1" applyBorder="1" applyAlignment="1" applyProtection="1">
      <alignment horizontal="left" vertical="center" wrapText="1"/>
    </xf>
    <xf numFmtId="0" fontId="8" fillId="0" borderId="7" xfId="0" applyFont="1" applyFill="1" applyBorder="1" applyAlignment="1">
      <alignment horizontal="left" vertical="center"/>
    </xf>
    <xf numFmtId="0" fontId="33" fillId="0" borderId="9" xfId="53" applyFont="1" applyFill="1" applyBorder="1" applyAlignment="1" applyProtection="1">
      <alignment horizontal="left" vertical="center" wrapText="1"/>
    </xf>
    <xf numFmtId="0" fontId="33" fillId="0" borderId="19" xfId="53" applyFont="1" applyFill="1" applyBorder="1" applyAlignment="1" applyProtection="1">
      <alignment horizontal="right" vertical="center"/>
    </xf>
    <xf numFmtId="0" fontId="33" fillId="0" borderId="9" xfId="53" applyFont="1" applyFill="1" applyBorder="1" applyAlignment="1" applyProtection="1">
      <alignment horizontal="right" vertical="center"/>
    </xf>
    <xf numFmtId="0" fontId="34" fillId="0" borderId="6" xfId="53" applyFont="1" applyFill="1" applyBorder="1" applyAlignment="1" applyProtection="1">
      <alignment horizontal="center" vertical="center"/>
      <protection locked="0"/>
    </xf>
    <xf numFmtId="181" fontId="34" fillId="0" borderId="7" xfId="53" applyNumberFormat="1" applyFont="1" applyFill="1" applyBorder="1" applyAlignment="1" applyProtection="1">
      <alignment horizontal="right" vertical="center"/>
      <protection locked="0"/>
    </xf>
    <xf numFmtId="0" fontId="21" fillId="0" borderId="0" xfId="0" applyFont="1" applyFill="1" applyBorder="1" applyAlignment="1">
      <alignment vertical="center"/>
    </xf>
    <xf numFmtId="0" fontId="21" fillId="0" borderId="0" xfId="0" applyFont="1" applyFill="1" applyAlignment="1">
      <alignment horizontal="center" vertical="center"/>
    </xf>
    <xf numFmtId="0" fontId="35" fillId="0" borderId="0" xfId="0" applyFont="1" applyFill="1" applyBorder="1" applyAlignment="1">
      <alignment horizontal="center" vertical="center"/>
    </xf>
    <xf numFmtId="0" fontId="36" fillId="0" borderId="9" xfId="0" applyFont="1" applyFill="1" applyBorder="1" applyAlignment="1">
      <alignment horizontal="center" vertical="center"/>
    </xf>
    <xf numFmtId="0" fontId="37" fillId="0" borderId="9" xfId="0" applyFont="1" applyFill="1" applyBorder="1" applyAlignment="1">
      <alignment horizontal="center" vertical="center"/>
    </xf>
    <xf numFmtId="0" fontId="38" fillId="0" borderId="9" xfId="0" applyFont="1" applyBorder="1" applyAlignment="1">
      <alignment horizontal="justify"/>
    </xf>
    <xf numFmtId="0" fontId="38" fillId="0" borderId="9" xfId="0" applyFont="1" applyBorder="1" applyAlignment="1">
      <alignment horizontal="left"/>
    </xf>
    <xf numFmtId="0" fontId="38" fillId="0" borderId="9" xfId="0" applyFont="1" applyFill="1" applyBorder="1" applyAlignment="1">
      <alignment horizontal="left"/>
    </xf>
    <xf numFmtId="0" fontId="6" fillId="0" borderId="0" xfId="0" applyFont="1" applyFill="1" applyAlignment="1">
      <alignment vertical="center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11" xfId="49"/>
    <cellStyle name="常规 3 2" xfId="50"/>
    <cellStyle name="常规 3 3" xfId="51"/>
    <cellStyle name="常规 2 2" xfId="52"/>
    <cellStyle name="Normal" xfId="53"/>
    <cellStyle name="常规 11" xfId="54"/>
    <cellStyle name="常规 2" xfId="55"/>
    <cellStyle name="常规 3" xfId="56"/>
    <cellStyle name="常规 4" xfId="57"/>
    <cellStyle name="常规 5" xfId="58"/>
    <cellStyle name="MoneyStyle" xfId="59"/>
    <cellStyle name="TextStyle" xfId="60"/>
  </cellStyles>
  <tableStyles count="0" defaultTableStyle="TableStyleMedium2" defaultPivotStyle="PivotStyleLight16"/>
  <colors>
    <mruColors>
      <color rgb="00FFFFFF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3" Type="http://schemas.openxmlformats.org/officeDocument/2006/relationships/styles" Target="styles.xml"/><Relationship Id="rId22" Type="http://schemas.openxmlformats.org/officeDocument/2006/relationships/sharedStrings" Target="sharedStrings.xml"/><Relationship Id="rId21" Type="http://schemas.openxmlformats.org/officeDocument/2006/relationships/theme" Target="theme/theme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D21"/>
  <sheetViews>
    <sheetView workbookViewId="0">
      <selection activeCell="J10" sqref="J10"/>
    </sheetView>
  </sheetViews>
  <sheetFormatPr defaultColWidth="9.13888888888889" defaultRowHeight="20" customHeight="1" outlineLevelCol="3"/>
  <cols>
    <col min="1" max="1" width="13.5740740740741" style="84" customWidth="1"/>
    <col min="2" max="2" width="9.13888888888889" style="400"/>
    <col min="3" max="3" width="88.712962962963" style="84" customWidth="1"/>
    <col min="4" max="16384" width="9.13888888888889" style="84"/>
  </cols>
  <sheetData>
    <row r="1" s="399" customFormat="1" ht="48" customHeight="1" spans="2:4">
      <c r="B1" s="401"/>
      <c r="C1" s="401"/>
    </row>
    <row r="2" s="84" customFormat="1" ht="27" customHeight="1" spans="2:4">
      <c r="B2" s="402" t="s">
        <v>0</v>
      </c>
      <c r="C2" s="402" t="s">
        <v>1</v>
      </c>
    </row>
    <row r="3" s="84" customFormat="1" customHeight="1" spans="2:4">
      <c r="B3" s="403">
        <v>1</v>
      </c>
      <c r="C3" s="404" t="s">
        <v>2</v>
      </c>
    </row>
    <row r="4" s="84" customFormat="1" customHeight="1" spans="2:4">
      <c r="B4" s="403">
        <v>2</v>
      </c>
      <c r="C4" s="404" t="s">
        <v>3</v>
      </c>
    </row>
    <row r="5" s="84" customFormat="1" customHeight="1" spans="2:4">
      <c r="B5" s="403">
        <v>3</v>
      </c>
      <c r="C5" s="404" t="s">
        <v>4</v>
      </c>
    </row>
    <row r="6" s="84" customFormat="1" customHeight="1" spans="2:4">
      <c r="B6" s="403">
        <v>4</v>
      </c>
      <c r="C6" s="404" t="s">
        <v>5</v>
      </c>
    </row>
    <row r="7" s="84" customFormat="1" customHeight="1" spans="2:4">
      <c r="B7" s="403">
        <v>5</v>
      </c>
      <c r="C7" s="405" t="s">
        <v>6</v>
      </c>
    </row>
    <row r="8" s="84" customFormat="1" customHeight="1" spans="2:4">
      <c r="B8" s="403">
        <v>6</v>
      </c>
      <c r="C8" s="405" t="s">
        <v>7</v>
      </c>
    </row>
    <row r="9" s="84" customFormat="1" customHeight="1" spans="2:4">
      <c r="B9" s="403">
        <v>7</v>
      </c>
      <c r="C9" s="405" t="s">
        <v>8</v>
      </c>
    </row>
    <row r="10" s="84" customFormat="1" customHeight="1" spans="2:4">
      <c r="B10" s="403">
        <v>8</v>
      </c>
      <c r="C10" s="405" t="s">
        <v>9</v>
      </c>
    </row>
    <row r="11" s="84" customFormat="1" customHeight="1" spans="2:4">
      <c r="B11" s="403">
        <v>9</v>
      </c>
      <c r="C11" s="406" t="s">
        <v>10</v>
      </c>
    </row>
    <row r="12" s="84" customFormat="1" customHeight="1" spans="2:4">
      <c r="B12" s="403">
        <v>10</v>
      </c>
      <c r="C12" s="406" t="s">
        <v>11</v>
      </c>
    </row>
    <row r="13" s="84" customFormat="1" customHeight="1" spans="2:4">
      <c r="B13" s="403">
        <v>11</v>
      </c>
      <c r="C13" s="404" t="s">
        <v>12</v>
      </c>
    </row>
    <row r="14" s="84" customFormat="1" customHeight="1" spans="2:4">
      <c r="B14" s="403">
        <v>12</v>
      </c>
      <c r="C14" s="404" t="s">
        <v>13</v>
      </c>
    </row>
    <row r="15" s="84" customFormat="1" customHeight="1" spans="2:4">
      <c r="B15" s="403">
        <v>13</v>
      </c>
      <c r="C15" s="404" t="s">
        <v>14</v>
      </c>
      <c r="D15" s="407"/>
    </row>
    <row r="16" s="84" customFormat="1" customHeight="1" spans="2:4">
      <c r="B16" s="403">
        <v>14</v>
      </c>
      <c r="C16" s="405" t="s">
        <v>15</v>
      </c>
    </row>
    <row r="17" s="84" customFormat="1" customHeight="1" spans="2:3">
      <c r="B17" s="403">
        <v>15</v>
      </c>
      <c r="C17" s="405" t="s">
        <v>16</v>
      </c>
    </row>
    <row r="18" s="84" customFormat="1" customHeight="1" spans="2:3">
      <c r="B18" s="403">
        <v>16</v>
      </c>
      <c r="C18" s="405" t="s">
        <v>17</v>
      </c>
    </row>
    <row r="19" s="84" customFormat="1" customHeight="1" spans="2:3">
      <c r="B19" s="403">
        <v>17</v>
      </c>
      <c r="C19" s="404" t="s">
        <v>18</v>
      </c>
    </row>
    <row r="20" s="84" customFormat="1" customHeight="1" spans="2:3">
      <c r="B20" s="403">
        <v>18</v>
      </c>
      <c r="C20" s="404" t="s">
        <v>19</v>
      </c>
    </row>
    <row r="21" s="84" customFormat="1" customHeight="1" spans="2:3">
      <c r="B21" s="403">
        <v>19</v>
      </c>
      <c r="C21" s="404" t="s">
        <v>20</v>
      </c>
    </row>
  </sheetData>
  <mergeCells count="1">
    <mergeCell ref="B1:C1"/>
  </mergeCells>
  <pageMargins left="0.75" right="0.75" top="1" bottom="1" header="0.5" footer="0.5"/>
  <pageSetup paperSize="9" scale="7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33"/>
  <sheetViews>
    <sheetView zoomScaleSheetLayoutView="60" topLeftCell="A15" workbookViewId="0">
      <selection activeCell="E20" sqref="E20"/>
    </sheetView>
  </sheetViews>
  <sheetFormatPr defaultColWidth="8.88888888888889" defaultRowHeight="12"/>
  <cols>
    <col min="1" max="1" width="38" style="66" customWidth="1"/>
    <col min="2" max="2" width="29" style="66" customWidth="1"/>
    <col min="3" max="4" width="23.5740740740741" style="66" customWidth="1"/>
    <col min="5" max="5" width="27.3333333333333" style="66" customWidth="1"/>
    <col min="6" max="6" width="11.287037037037" style="67" customWidth="1"/>
    <col min="7" max="7" width="25.1296296296296" style="66" customWidth="1"/>
    <col min="8" max="8" width="15.5740740740741" style="67" customWidth="1"/>
    <col min="9" max="9" width="13.4259259259259" style="67" customWidth="1"/>
    <col min="10" max="10" width="18.8518518518519" style="66" customWidth="1"/>
    <col min="11" max="11" width="9.12962962962963" style="67" customWidth="1"/>
    <col min="12" max="16384" width="9.12962962962963" style="67"/>
  </cols>
  <sheetData>
    <row r="1" s="67" customFormat="1" spans="1:10">
      <c r="A1" s="66" t="s">
        <v>303</v>
      </c>
      <c r="B1" s="66"/>
      <c r="C1" s="66"/>
      <c r="D1" s="66"/>
      <c r="E1" s="66"/>
      <c r="G1" s="66"/>
      <c r="J1" s="68"/>
    </row>
    <row r="2" s="67" customFormat="1" ht="28.2" spans="1:10">
      <c r="A2" s="69" t="s">
        <v>10</v>
      </c>
      <c r="B2" s="70"/>
      <c r="C2" s="70"/>
      <c r="D2" s="70"/>
      <c r="E2" s="70"/>
      <c r="F2" s="71"/>
      <c r="G2" s="70"/>
      <c r="H2" s="71"/>
      <c r="I2" s="71"/>
      <c r="J2" s="70"/>
    </row>
    <row r="3" s="67" customFormat="1" spans="1:10">
      <c r="A3" s="72" t="s">
        <v>22</v>
      </c>
      <c r="B3" s="66"/>
      <c r="C3" s="66"/>
      <c r="D3" s="66"/>
      <c r="E3" s="66"/>
      <c r="G3" s="66"/>
      <c r="J3" s="66"/>
    </row>
    <row r="4" s="67" customFormat="1" ht="14.4" spans="1:10">
      <c r="A4" s="249" t="s">
        <v>304</v>
      </c>
      <c r="B4" s="249" t="s">
        <v>305</v>
      </c>
      <c r="C4" s="249" t="s">
        <v>306</v>
      </c>
      <c r="D4" s="249" t="s">
        <v>307</v>
      </c>
      <c r="E4" s="249" t="s">
        <v>308</v>
      </c>
      <c r="F4" s="249" t="s">
        <v>309</v>
      </c>
      <c r="G4" s="249" t="s">
        <v>310</v>
      </c>
      <c r="H4" s="249" t="s">
        <v>311</v>
      </c>
      <c r="I4" s="249" t="s">
        <v>312</v>
      </c>
      <c r="J4" s="249" t="s">
        <v>313</v>
      </c>
    </row>
    <row r="5" s="67" customFormat="1" ht="14.4" spans="1:10">
      <c r="A5" s="249">
        <v>1</v>
      </c>
      <c r="B5" s="249">
        <v>2</v>
      </c>
      <c r="C5" s="249">
        <v>3</v>
      </c>
      <c r="D5" s="249">
        <v>4</v>
      </c>
      <c r="E5" s="249">
        <v>5</v>
      </c>
      <c r="F5" s="249">
        <v>6</v>
      </c>
      <c r="G5" s="249">
        <v>7</v>
      </c>
      <c r="H5" s="249">
        <v>8</v>
      </c>
      <c r="I5" s="249">
        <v>9</v>
      </c>
      <c r="J5" s="249">
        <v>10</v>
      </c>
    </row>
    <row r="6" s="67" customFormat="1" ht="15" spans="1:10">
      <c r="A6" s="250" t="s">
        <v>92</v>
      </c>
      <c r="B6" s="251"/>
      <c r="C6" s="251"/>
      <c r="D6" s="251"/>
      <c r="E6" s="251"/>
      <c r="F6" s="251"/>
      <c r="G6" s="251"/>
      <c r="H6" s="251"/>
      <c r="I6" s="251"/>
      <c r="J6" s="251"/>
    </row>
    <row r="7" s="67" customFormat="1" ht="30" spans="1:10">
      <c r="A7" s="252" t="s">
        <v>254</v>
      </c>
      <c r="B7" s="253" t="s">
        <v>314</v>
      </c>
      <c r="C7" s="251" t="s">
        <v>315</v>
      </c>
      <c r="D7" s="251" t="s">
        <v>316</v>
      </c>
      <c r="E7" s="251" t="s">
        <v>317</v>
      </c>
      <c r="F7" s="251" t="s">
        <v>318</v>
      </c>
      <c r="G7" s="251" t="s">
        <v>317</v>
      </c>
      <c r="H7" s="251" t="s">
        <v>319</v>
      </c>
      <c r="I7" s="251" t="s">
        <v>320</v>
      </c>
      <c r="J7" s="251" t="s">
        <v>321</v>
      </c>
    </row>
    <row r="8" s="67" customFormat="1" ht="45" spans="1:10">
      <c r="A8" s="252" t="s">
        <v>254</v>
      </c>
      <c r="B8" s="253" t="s">
        <v>314</v>
      </c>
      <c r="C8" s="251" t="s">
        <v>322</v>
      </c>
      <c r="D8" s="251" t="s">
        <v>323</v>
      </c>
      <c r="E8" s="251" t="s">
        <v>324</v>
      </c>
      <c r="F8" s="251" t="s">
        <v>318</v>
      </c>
      <c r="G8" s="251" t="s">
        <v>324</v>
      </c>
      <c r="H8" s="251" t="s">
        <v>319</v>
      </c>
      <c r="I8" s="251" t="s">
        <v>320</v>
      </c>
      <c r="J8" s="251" t="s">
        <v>324</v>
      </c>
    </row>
    <row r="9" s="67" customFormat="1" ht="15" spans="1:10">
      <c r="A9" s="252" t="s">
        <v>254</v>
      </c>
      <c r="B9" s="253" t="s">
        <v>314</v>
      </c>
      <c r="C9" s="251" t="s">
        <v>325</v>
      </c>
      <c r="D9" s="251" t="s">
        <v>326</v>
      </c>
      <c r="E9" s="251" t="s">
        <v>327</v>
      </c>
      <c r="F9" s="251" t="s">
        <v>328</v>
      </c>
      <c r="G9" s="251" t="s">
        <v>329</v>
      </c>
      <c r="H9" s="251" t="s">
        <v>330</v>
      </c>
      <c r="I9" s="251" t="s">
        <v>331</v>
      </c>
      <c r="J9" s="251" t="s">
        <v>327</v>
      </c>
    </row>
    <row r="10" s="67" customFormat="1" ht="30" spans="1:10">
      <c r="A10" s="252" t="s">
        <v>332</v>
      </c>
      <c r="B10" s="254" t="s">
        <v>333</v>
      </c>
      <c r="C10" s="255" t="s">
        <v>315</v>
      </c>
      <c r="D10" s="256" t="s">
        <v>334</v>
      </c>
      <c r="E10" s="256" t="s">
        <v>335</v>
      </c>
      <c r="F10" s="256" t="s">
        <v>318</v>
      </c>
      <c r="G10" s="257">
        <v>1</v>
      </c>
      <c r="H10" s="251" t="s">
        <v>330</v>
      </c>
      <c r="I10" s="256" t="s">
        <v>331</v>
      </c>
      <c r="J10" s="256" t="s">
        <v>335</v>
      </c>
    </row>
    <row r="11" s="67" customFormat="1" ht="30" spans="1:10">
      <c r="A11" s="252"/>
      <c r="B11" s="254"/>
      <c r="C11" s="258"/>
      <c r="D11" s="257" t="s">
        <v>316</v>
      </c>
      <c r="E11" s="257" t="s">
        <v>336</v>
      </c>
      <c r="F11" s="257" t="s">
        <v>318</v>
      </c>
      <c r="G11" s="257">
        <v>1</v>
      </c>
      <c r="H11" s="251" t="s">
        <v>330</v>
      </c>
      <c r="I11" s="257" t="s">
        <v>331</v>
      </c>
      <c r="J11" s="257" t="s">
        <v>336</v>
      </c>
    </row>
    <row r="12" s="67" customFormat="1" ht="15" spans="1:10">
      <c r="A12" s="252"/>
      <c r="B12" s="254"/>
      <c r="C12" s="258"/>
      <c r="D12" s="257" t="s">
        <v>337</v>
      </c>
      <c r="E12" s="257" t="s">
        <v>338</v>
      </c>
      <c r="F12" s="256" t="s">
        <v>318</v>
      </c>
      <c r="G12" s="257" t="s">
        <v>339</v>
      </c>
      <c r="H12" s="251" t="s">
        <v>340</v>
      </c>
      <c r="I12" s="257" t="s">
        <v>331</v>
      </c>
      <c r="J12" s="257" t="s">
        <v>338</v>
      </c>
    </row>
    <row r="13" s="67" customFormat="1" ht="15" spans="1:10">
      <c r="A13" s="252"/>
      <c r="B13" s="254"/>
      <c r="C13" s="258"/>
      <c r="D13" s="257" t="s">
        <v>341</v>
      </c>
      <c r="E13" s="257" t="s">
        <v>342</v>
      </c>
      <c r="F13" s="256" t="s">
        <v>318</v>
      </c>
      <c r="G13" s="257" t="s">
        <v>343</v>
      </c>
      <c r="H13" s="251" t="s">
        <v>344</v>
      </c>
      <c r="I13" s="257" t="s">
        <v>331</v>
      </c>
      <c r="J13" s="257" t="s">
        <v>342</v>
      </c>
    </row>
    <row r="14" s="67" customFormat="1" ht="30" spans="1:10">
      <c r="A14" s="252"/>
      <c r="B14" s="254"/>
      <c r="C14" s="257" t="s">
        <v>322</v>
      </c>
      <c r="D14" s="257" t="s">
        <v>345</v>
      </c>
      <c r="E14" s="257" t="s">
        <v>346</v>
      </c>
      <c r="F14" s="137" t="s">
        <v>347</v>
      </c>
      <c r="G14" s="257" t="s">
        <v>348</v>
      </c>
      <c r="H14" s="251" t="s">
        <v>330</v>
      </c>
      <c r="I14" s="257" t="s">
        <v>331</v>
      </c>
      <c r="J14" s="257" t="s">
        <v>346</v>
      </c>
    </row>
    <row r="15" s="67" customFormat="1" ht="15" spans="1:10">
      <c r="A15" s="252"/>
      <c r="B15" s="259"/>
      <c r="C15" s="257" t="s">
        <v>325</v>
      </c>
      <c r="D15" s="257" t="s">
        <v>349</v>
      </c>
      <c r="E15" s="257" t="s">
        <v>326</v>
      </c>
      <c r="F15" s="137" t="s">
        <v>347</v>
      </c>
      <c r="G15" s="257" t="s">
        <v>350</v>
      </c>
      <c r="H15" s="251" t="s">
        <v>330</v>
      </c>
      <c r="I15" s="257" t="s">
        <v>331</v>
      </c>
      <c r="J15" s="257" t="s">
        <v>326</v>
      </c>
    </row>
    <row r="16" ht="30" spans="1:10">
      <c r="A16" s="252" t="s">
        <v>351</v>
      </c>
      <c r="B16" s="254" t="s">
        <v>352</v>
      </c>
      <c r="C16" s="255" t="s">
        <v>315</v>
      </c>
      <c r="D16" s="256" t="s">
        <v>334</v>
      </c>
      <c r="E16" s="256" t="s">
        <v>353</v>
      </c>
      <c r="F16" s="256" t="s">
        <v>318</v>
      </c>
      <c r="G16" s="257">
        <v>1</v>
      </c>
      <c r="H16" s="251" t="s">
        <v>330</v>
      </c>
      <c r="I16" s="256" t="s">
        <v>331</v>
      </c>
      <c r="J16" s="256" t="s">
        <v>335</v>
      </c>
    </row>
    <row r="17" ht="30" spans="1:10">
      <c r="A17" s="252"/>
      <c r="B17" s="254"/>
      <c r="C17" s="258"/>
      <c r="D17" s="257" t="s">
        <v>316</v>
      </c>
      <c r="E17" s="257" t="s">
        <v>354</v>
      </c>
      <c r="F17" s="257" t="s">
        <v>318</v>
      </c>
      <c r="G17" s="257">
        <v>1</v>
      </c>
      <c r="H17" s="251" t="s">
        <v>330</v>
      </c>
      <c r="I17" s="257" t="s">
        <v>331</v>
      </c>
      <c r="J17" s="257" t="s">
        <v>355</v>
      </c>
    </row>
    <row r="18" ht="15" spans="1:10">
      <c r="A18" s="252"/>
      <c r="B18" s="254"/>
      <c r="C18" s="258"/>
      <c r="D18" s="257" t="s">
        <v>337</v>
      </c>
      <c r="E18" s="257" t="s">
        <v>338</v>
      </c>
      <c r="F18" s="256" t="s">
        <v>318</v>
      </c>
      <c r="G18" s="257" t="s">
        <v>339</v>
      </c>
      <c r="H18" s="251" t="s">
        <v>340</v>
      </c>
      <c r="I18" s="257" t="s">
        <v>331</v>
      </c>
      <c r="J18" s="257" t="s">
        <v>338</v>
      </c>
    </row>
    <row r="19" ht="15" spans="1:10">
      <c r="A19" s="252"/>
      <c r="B19" s="254"/>
      <c r="C19" s="258"/>
      <c r="D19" s="257" t="s">
        <v>341</v>
      </c>
      <c r="E19" s="257" t="s">
        <v>342</v>
      </c>
      <c r="F19" s="256" t="s">
        <v>318</v>
      </c>
      <c r="G19" s="257" t="s">
        <v>343</v>
      </c>
      <c r="H19" s="251" t="s">
        <v>344</v>
      </c>
      <c r="I19" s="257" t="s">
        <v>331</v>
      </c>
      <c r="J19" s="257" t="s">
        <v>342</v>
      </c>
    </row>
    <row r="20" ht="30" spans="1:10">
      <c r="A20" s="252"/>
      <c r="B20" s="254"/>
      <c r="C20" s="257" t="s">
        <v>322</v>
      </c>
      <c r="D20" s="257" t="s">
        <v>345</v>
      </c>
      <c r="E20" s="257" t="s">
        <v>356</v>
      </c>
      <c r="F20" s="137" t="s">
        <v>347</v>
      </c>
      <c r="G20" s="257" t="s">
        <v>348</v>
      </c>
      <c r="H20" s="251" t="s">
        <v>330</v>
      </c>
      <c r="I20" s="257" t="s">
        <v>331</v>
      </c>
      <c r="J20" s="257" t="s">
        <v>356</v>
      </c>
    </row>
    <row r="21" ht="15" spans="1:10">
      <c r="A21" s="252"/>
      <c r="B21" s="259"/>
      <c r="C21" s="257" t="s">
        <v>325</v>
      </c>
      <c r="D21" s="257" t="s">
        <v>349</v>
      </c>
      <c r="E21" s="257" t="s">
        <v>326</v>
      </c>
      <c r="F21" s="137" t="s">
        <v>347</v>
      </c>
      <c r="G21" s="257" t="s">
        <v>350</v>
      </c>
      <c r="H21" s="251" t="s">
        <v>330</v>
      </c>
      <c r="I21" s="257" t="s">
        <v>331</v>
      </c>
      <c r="J21" s="257" t="s">
        <v>326</v>
      </c>
    </row>
    <row r="22" ht="15" spans="1:10">
      <c r="A22" s="260" t="s">
        <v>357</v>
      </c>
      <c r="B22" s="254" t="s">
        <v>357</v>
      </c>
      <c r="C22" s="255" t="s">
        <v>315</v>
      </c>
      <c r="D22" s="256" t="s">
        <v>334</v>
      </c>
      <c r="E22" s="256" t="s">
        <v>358</v>
      </c>
      <c r="F22" s="256" t="s">
        <v>318</v>
      </c>
      <c r="G22" s="257">
        <v>1</v>
      </c>
      <c r="H22" s="251" t="s">
        <v>330</v>
      </c>
      <c r="I22" s="256" t="s">
        <v>331</v>
      </c>
      <c r="J22" s="256" t="s">
        <v>359</v>
      </c>
    </row>
    <row r="23" ht="15" spans="1:10">
      <c r="A23" s="260"/>
      <c r="B23" s="254"/>
      <c r="C23" s="258"/>
      <c r="D23" s="257" t="s">
        <v>316</v>
      </c>
      <c r="E23" s="257" t="s">
        <v>360</v>
      </c>
      <c r="F23" s="257" t="s">
        <v>318</v>
      </c>
      <c r="G23" s="257">
        <v>1</v>
      </c>
      <c r="H23" s="251" t="s">
        <v>330</v>
      </c>
      <c r="I23" s="257" t="s">
        <v>331</v>
      </c>
      <c r="J23" s="257" t="s">
        <v>361</v>
      </c>
    </row>
    <row r="24" ht="15" spans="1:10">
      <c r="A24" s="260"/>
      <c r="B24" s="254"/>
      <c r="C24" s="258"/>
      <c r="D24" s="257" t="s">
        <v>337</v>
      </c>
      <c r="E24" s="257" t="s">
        <v>338</v>
      </c>
      <c r="F24" s="256" t="s">
        <v>318</v>
      </c>
      <c r="G24" s="257" t="s">
        <v>339</v>
      </c>
      <c r="H24" s="251" t="s">
        <v>340</v>
      </c>
      <c r="I24" s="257" t="s">
        <v>331</v>
      </c>
      <c r="J24" s="257" t="s">
        <v>338</v>
      </c>
    </row>
    <row r="25" ht="15" spans="1:10">
      <c r="A25" s="260"/>
      <c r="B25" s="254"/>
      <c r="C25" s="258"/>
      <c r="D25" s="257" t="s">
        <v>341</v>
      </c>
      <c r="E25" s="257" t="s">
        <v>342</v>
      </c>
      <c r="F25" s="256" t="s">
        <v>318</v>
      </c>
      <c r="G25" s="257" t="s">
        <v>343</v>
      </c>
      <c r="H25" s="251" t="s">
        <v>344</v>
      </c>
      <c r="I25" s="257" t="s">
        <v>331</v>
      </c>
      <c r="J25" s="257" t="s">
        <v>342</v>
      </c>
    </row>
    <row r="26" ht="15" spans="1:10">
      <c r="A26" s="260"/>
      <c r="B26" s="254"/>
      <c r="C26" s="257" t="s">
        <v>322</v>
      </c>
      <c r="D26" s="257" t="s">
        <v>345</v>
      </c>
      <c r="E26" s="257" t="s">
        <v>362</v>
      </c>
      <c r="F26" s="137" t="s">
        <v>347</v>
      </c>
      <c r="G26" s="257" t="s">
        <v>348</v>
      </c>
      <c r="H26" s="251" t="s">
        <v>330</v>
      </c>
      <c r="I26" s="257" t="s">
        <v>331</v>
      </c>
      <c r="J26" s="257" t="s">
        <v>362</v>
      </c>
    </row>
    <row r="27" ht="15" spans="1:10">
      <c r="A27" s="260"/>
      <c r="B27" s="259"/>
      <c r="C27" s="257" t="s">
        <v>325</v>
      </c>
      <c r="D27" s="257" t="s">
        <v>349</v>
      </c>
      <c r="E27" s="257" t="s">
        <v>326</v>
      </c>
      <c r="F27" s="137" t="s">
        <v>347</v>
      </c>
      <c r="G27" s="257" t="s">
        <v>350</v>
      </c>
      <c r="H27" s="251" t="s">
        <v>330</v>
      </c>
      <c r="I27" s="257" t="s">
        <v>331</v>
      </c>
      <c r="J27" s="257" t="s">
        <v>326</v>
      </c>
    </row>
    <row r="28" ht="30" spans="1:10">
      <c r="A28" s="252" t="s">
        <v>363</v>
      </c>
      <c r="B28" s="254" t="s">
        <v>364</v>
      </c>
      <c r="C28" s="255" t="s">
        <v>315</v>
      </c>
      <c r="D28" s="256" t="s">
        <v>334</v>
      </c>
      <c r="E28" s="256" t="s">
        <v>365</v>
      </c>
      <c r="F28" s="256" t="s">
        <v>318</v>
      </c>
      <c r="G28" s="257">
        <v>1</v>
      </c>
      <c r="H28" s="251" t="s">
        <v>330</v>
      </c>
      <c r="I28" s="256" t="s">
        <v>331</v>
      </c>
      <c r="J28" s="256" t="s">
        <v>365</v>
      </c>
    </row>
    <row r="29" ht="30" spans="1:10">
      <c r="A29" s="252"/>
      <c r="B29" s="254"/>
      <c r="C29" s="258"/>
      <c r="D29" s="257" t="s">
        <v>316</v>
      </c>
      <c r="E29" s="257" t="s">
        <v>366</v>
      </c>
      <c r="F29" s="257" t="s">
        <v>318</v>
      </c>
      <c r="G29" s="257">
        <v>1</v>
      </c>
      <c r="H29" s="251" t="s">
        <v>330</v>
      </c>
      <c r="I29" s="257" t="s">
        <v>331</v>
      </c>
      <c r="J29" s="257" t="s">
        <v>366</v>
      </c>
    </row>
    <row r="30" ht="15" spans="1:10">
      <c r="A30" s="252"/>
      <c r="B30" s="254"/>
      <c r="C30" s="258"/>
      <c r="D30" s="257" t="s">
        <v>337</v>
      </c>
      <c r="E30" s="257" t="s">
        <v>338</v>
      </c>
      <c r="F30" s="256" t="s">
        <v>318</v>
      </c>
      <c r="G30" s="257" t="s">
        <v>339</v>
      </c>
      <c r="H30" s="251" t="s">
        <v>340</v>
      </c>
      <c r="I30" s="257" t="s">
        <v>331</v>
      </c>
      <c r="J30" s="257" t="s">
        <v>338</v>
      </c>
    </row>
    <row r="31" ht="15" spans="1:10">
      <c r="A31" s="252"/>
      <c r="B31" s="254"/>
      <c r="C31" s="258"/>
      <c r="D31" s="257" t="s">
        <v>341</v>
      </c>
      <c r="E31" s="257" t="s">
        <v>342</v>
      </c>
      <c r="F31" s="256" t="s">
        <v>318</v>
      </c>
      <c r="G31" s="257" t="s">
        <v>343</v>
      </c>
      <c r="H31" s="251" t="s">
        <v>344</v>
      </c>
      <c r="I31" s="257" t="s">
        <v>331</v>
      </c>
      <c r="J31" s="257" t="s">
        <v>342</v>
      </c>
    </row>
    <row r="32" ht="30" spans="1:10">
      <c r="A32" s="252"/>
      <c r="B32" s="254"/>
      <c r="C32" s="257" t="s">
        <v>322</v>
      </c>
      <c r="D32" s="257" t="s">
        <v>345</v>
      </c>
      <c r="E32" s="257" t="s">
        <v>367</v>
      </c>
      <c r="F32" s="137" t="s">
        <v>347</v>
      </c>
      <c r="G32" s="257" t="s">
        <v>348</v>
      </c>
      <c r="H32" s="251" t="s">
        <v>330</v>
      </c>
      <c r="I32" s="257" t="s">
        <v>331</v>
      </c>
      <c r="J32" s="257" t="s">
        <v>367</v>
      </c>
    </row>
    <row r="33" ht="15" spans="1:10">
      <c r="A33" s="252"/>
      <c r="B33" s="259"/>
      <c r="C33" s="257" t="s">
        <v>325</v>
      </c>
      <c r="D33" s="257" t="s">
        <v>349</v>
      </c>
      <c r="E33" s="257" t="s">
        <v>326</v>
      </c>
      <c r="F33" s="137" t="s">
        <v>347</v>
      </c>
      <c r="G33" s="257" t="s">
        <v>350</v>
      </c>
      <c r="H33" s="251" t="s">
        <v>330</v>
      </c>
      <c r="I33" s="257" t="s">
        <v>331</v>
      </c>
      <c r="J33" s="257" t="s">
        <v>326</v>
      </c>
    </row>
  </sheetData>
  <mergeCells count="16">
    <mergeCell ref="A2:J2"/>
    <mergeCell ref="A3:H3"/>
    <mergeCell ref="A7:A9"/>
    <mergeCell ref="A10:A15"/>
    <mergeCell ref="A16:A21"/>
    <mergeCell ref="A22:A27"/>
    <mergeCell ref="A28:A33"/>
    <mergeCell ref="B7:B9"/>
    <mergeCell ref="B10:B15"/>
    <mergeCell ref="B16:B21"/>
    <mergeCell ref="B22:B27"/>
    <mergeCell ref="B28:B33"/>
    <mergeCell ref="C10:C13"/>
    <mergeCell ref="C16:C19"/>
    <mergeCell ref="C22:C25"/>
    <mergeCell ref="C28:C31"/>
  </mergeCells>
  <printOptions horizontalCentered="1"/>
  <pageMargins left="0.393055555555556" right="0.393055555555556" top="0.511805555555556" bottom="0.511805555555556" header="0.314583333333333" footer="0.314583333333333"/>
  <pageSetup paperSize="9" scale="65" orientation="landscape" horizontalDpi="600" verticalDpi="600"/>
  <headerFooter>
    <oddFooter>&amp;C&amp;"-"&amp;16- &amp;P -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9"/>
  <sheetViews>
    <sheetView topLeftCell="A21" workbookViewId="0">
      <selection activeCell="L16" sqref="L16:L19"/>
    </sheetView>
  </sheetViews>
  <sheetFormatPr defaultColWidth="8.57407407407407" defaultRowHeight="14.25" customHeight="1"/>
  <cols>
    <col min="1" max="1" width="16.4259259259259" style="122" customWidth="1"/>
    <col min="2" max="2" width="23.287037037037" style="122" customWidth="1"/>
    <col min="3" max="12" width="20.1388888888889" style="122" customWidth="1"/>
    <col min="13" max="13" width="24" style="122" customWidth="1"/>
    <col min="14" max="14" width="20.1388888888889" style="122" customWidth="1"/>
    <col min="15" max="16384" width="8.57407407407407" style="121" customWidth="1"/>
  </cols>
  <sheetData>
    <row r="1" s="121" customFormat="1" customHeight="1" spans="1:14">
      <c r="A1" s="186" t="s">
        <v>368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  <c r="L1" s="187"/>
      <c r="M1" s="188"/>
      <c r="N1" s="122"/>
    </row>
    <row r="2" s="121" customFormat="1" ht="44" customHeight="1" spans="1:14">
      <c r="A2" s="169" t="s">
        <v>369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22"/>
    </row>
    <row r="3" s="121" customFormat="1" ht="30" customHeight="1" spans="1:14">
      <c r="A3" s="189" t="s">
        <v>370</v>
      </c>
      <c r="B3" s="190" t="s">
        <v>92</v>
      </c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2"/>
      <c r="N3" s="122"/>
    </row>
    <row r="4" s="121" customFormat="1" ht="32.25" customHeight="1" spans="1:14">
      <c r="A4" s="75" t="s">
        <v>1</v>
      </c>
      <c r="B4" s="76"/>
      <c r="C4" s="76"/>
      <c r="D4" s="76"/>
      <c r="E4" s="76"/>
      <c r="F4" s="76"/>
      <c r="G4" s="76"/>
      <c r="H4" s="76"/>
      <c r="I4" s="76"/>
      <c r="J4" s="76"/>
      <c r="K4" s="76"/>
      <c r="L4" s="77"/>
      <c r="M4" s="189" t="s">
        <v>371</v>
      </c>
      <c r="N4" s="122"/>
    </row>
    <row r="5" s="121" customFormat="1" ht="99.75" customHeight="1" spans="1:14">
      <c r="A5" s="98" t="s">
        <v>372</v>
      </c>
      <c r="B5" s="193" t="s">
        <v>373</v>
      </c>
      <c r="C5" s="194" t="s">
        <v>374</v>
      </c>
      <c r="D5" s="195"/>
      <c r="E5" s="195"/>
      <c r="F5" s="195"/>
      <c r="G5" s="195"/>
      <c r="H5" s="195"/>
      <c r="I5" s="196"/>
      <c r="J5" s="196"/>
      <c r="K5" s="196"/>
      <c r="L5" s="197"/>
      <c r="M5" s="198" t="s">
        <v>375</v>
      </c>
      <c r="N5" s="122"/>
    </row>
    <row r="6" s="121" customFormat="1" ht="99.75" customHeight="1" spans="1:14">
      <c r="A6" s="199"/>
      <c r="B6" s="171" t="s">
        <v>376</v>
      </c>
      <c r="C6" s="200" t="s">
        <v>377</v>
      </c>
      <c r="D6" s="201"/>
      <c r="E6" s="201"/>
      <c r="F6" s="201"/>
      <c r="G6" s="201"/>
      <c r="H6" s="201"/>
      <c r="I6" s="202"/>
      <c r="J6" s="202"/>
      <c r="K6" s="202"/>
      <c r="L6" s="203"/>
      <c r="M6" s="204" t="s">
        <v>378</v>
      </c>
      <c r="N6" s="122"/>
    </row>
    <row r="7" s="121" customFormat="1" ht="75" customHeight="1" spans="1:14">
      <c r="A7" s="205" t="s">
        <v>379</v>
      </c>
      <c r="B7" s="126" t="s">
        <v>380</v>
      </c>
      <c r="C7" s="206" t="s">
        <v>381</v>
      </c>
      <c r="D7" s="206"/>
      <c r="E7" s="206"/>
      <c r="F7" s="206"/>
      <c r="G7" s="206"/>
      <c r="H7" s="206"/>
      <c r="I7" s="206"/>
      <c r="J7" s="206"/>
      <c r="K7" s="206"/>
      <c r="L7" s="206"/>
      <c r="M7" s="207" t="s">
        <v>382</v>
      </c>
      <c r="N7" s="122"/>
    </row>
    <row r="8" s="121" customFormat="1" ht="32.25" customHeight="1" spans="1:14">
      <c r="A8" s="208" t="s">
        <v>383</v>
      </c>
      <c r="B8" s="208"/>
      <c r="C8" s="208"/>
      <c r="D8" s="208"/>
      <c r="E8" s="208"/>
      <c r="F8" s="208"/>
      <c r="G8" s="208"/>
      <c r="H8" s="208"/>
      <c r="I8" s="208"/>
      <c r="J8" s="208"/>
      <c r="K8" s="208"/>
      <c r="L8" s="208"/>
      <c r="M8" s="208"/>
      <c r="N8" s="122"/>
    </row>
    <row r="9" s="121" customFormat="1" ht="32.25" customHeight="1" spans="1:14">
      <c r="A9" s="205" t="s">
        <v>384</v>
      </c>
      <c r="B9" s="205"/>
      <c r="C9" s="126" t="s">
        <v>385</v>
      </c>
      <c r="D9" s="126"/>
      <c r="E9" s="126"/>
      <c r="F9" s="126" t="s">
        <v>386</v>
      </c>
      <c r="G9" s="126"/>
      <c r="H9" s="126" t="s">
        <v>387</v>
      </c>
      <c r="I9" s="126"/>
      <c r="J9" s="126"/>
      <c r="K9" s="126" t="s">
        <v>388</v>
      </c>
      <c r="L9" s="126"/>
      <c r="M9" s="126"/>
      <c r="N9" s="122"/>
    </row>
    <row r="10" s="121" customFormat="1" ht="32.25" customHeight="1" spans="1:14">
      <c r="A10" s="205"/>
      <c r="B10" s="205"/>
      <c r="C10" s="126"/>
      <c r="D10" s="126"/>
      <c r="E10" s="126"/>
      <c r="F10" s="126"/>
      <c r="G10" s="126"/>
      <c r="H10" s="205" t="s">
        <v>389</v>
      </c>
      <c r="I10" s="126" t="s">
        <v>390</v>
      </c>
      <c r="J10" s="126" t="s">
        <v>391</v>
      </c>
      <c r="K10" s="126" t="s">
        <v>389</v>
      </c>
      <c r="L10" s="205" t="s">
        <v>390</v>
      </c>
      <c r="M10" s="205" t="s">
        <v>391</v>
      </c>
      <c r="N10" s="122"/>
    </row>
    <row r="11" s="121" customFormat="1" ht="27" customHeight="1" spans="1:14">
      <c r="A11" s="209" t="s">
        <v>77</v>
      </c>
      <c r="B11" s="209"/>
      <c r="C11" s="209"/>
      <c r="D11" s="209"/>
      <c r="E11" s="209"/>
      <c r="F11" s="209"/>
      <c r="G11" s="209"/>
      <c r="H11" s="210">
        <f>H12+H13+H14+H15+H16+H17+H18+H19</f>
        <v>43891130.5</v>
      </c>
      <c r="I11" s="211">
        <f>I12+I13+I14+I15</f>
        <v>5046970.5</v>
      </c>
      <c r="J11" s="211">
        <f>J16+J17+J18+J19</f>
        <v>38844160</v>
      </c>
      <c r="K11" s="210">
        <f>K12+K13+K14+K15+K16+K17+K18+K19</f>
        <v>43891130.5</v>
      </c>
      <c r="L11" s="211">
        <f>L12+L13+L14+L15</f>
        <v>5046970.5</v>
      </c>
      <c r="M11" s="211">
        <f>M16+M17+M18+M19</f>
        <v>38844160</v>
      </c>
      <c r="N11" s="122"/>
    </row>
    <row r="12" s="121" customFormat="1" ht="34.5" customHeight="1" spans="1:14">
      <c r="A12" s="212" t="s">
        <v>392</v>
      </c>
      <c r="B12" s="213"/>
      <c r="C12" s="214" t="s">
        <v>393</v>
      </c>
      <c r="D12" s="215"/>
      <c r="E12" s="215"/>
      <c r="F12" s="215" t="s">
        <v>213</v>
      </c>
      <c r="G12" s="216"/>
      <c r="H12" s="217">
        <v>3319104</v>
      </c>
      <c r="I12" s="217">
        <v>3319104</v>
      </c>
      <c r="J12" s="217">
        <v>0</v>
      </c>
      <c r="K12" s="217">
        <v>3319104</v>
      </c>
      <c r="L12" s="217">
        <v>3319104</v>
      </c>
      <c r="M12" s="217">
        <v>0</v>
      </c>
      <c r="N12" s="122"/>
    </row>
    <row r="13" s="121" customFormat="1" ht="34.5" customHeight="1" spans="1:14">
      <c r="A13" s="212" t="s">
        <v>394</v>
      </c>
      <c r="B13" s="213"/>
      <c r="C13" s="214" t="s">
        <v>395</v>
      </c>
      <c r="D13" s="215"/>
      <c r="E13" s="215"/>
      <c r="F13" s="215" t="s">
        <v>233</v>
      </c>
      <c r="G13" s="216"/>
      <c r="H13" s="218">
        <v>20400</v>
      </c>
      <c r="I13" s="218">
        <v>20400</v>
      </c>
      <c r="J13" s="217">
        <v>0</v>
      </c>
      <c r="K13" s="218">
        <v>20400</v>
      </c>
      <c r="L13" s="218">
        <v>20400</v>
      </c>
      <c r="M13" s="217">
        <v>0</v>
      </c>
      <c r="N13" s="122"/>
    </row>
    <row r="14" s="121" customFormat="1" ht="34.5" customHeight="1" spans="1:14">
      <c r="A14" s="212" t="s">
        <v>392</v>
      </c>
      <c r="B14" s="213"/>
      <c r="C14" s="214" t="s">
        <v>396</v>
      </c>
      <c r="D14" s="215"/>
      <c r="E14" s="215"/>
      <c r="F14" s="215" t="s">
        <v>221</v>
      </c>
      <c r="G14" s="216"/>
      <c r="H14" s="217">
        <v>1281190.5</v>
      </c>
      <c r="I14" s="217">
        <v>1281190.5</v>
      </c>
      <c r="J14" s="217">
        <v>0</v>
      </c>
      <c r="K14" s="217">
        <v>1281190.5</v>
      </c>
      <c r="L14" s="217">
        <v>1281190.5</v>
      </c>
      <c r="M14" s="217">
        <v>0</v>
      </c>
      <c r="N14" s="122"/>
    </row>
    <row r="15" s="121" customFormat="1" ht="34.5" customHeight="1" spans="1:14">
      <c r="A15" s="219" t="s">
        <v>392</v>
      </c>
      <c r="B15" s="220"/>
      <c r="C15" s="214" t="s">
        <v>396</v>
      </c>
      <c r="D15" s="215"/>
      <c r="E15" s="215"/>
      <c r="F15" s="221" t="s">
        <v>142</v>
      </c>
      <c r="G15" s="222"/>
      <c r="H15" s="223">
        <v>426276</v>
      </c>
      <c r="I15" s="223">
        <v>426276</v>
      </c>
      <c r="J15" s="217">
        <v>0</v>
      </c>
      <c r="K15" s="223">
        <v>426276</v>
      </c>
      <c r="L15" s="223">
        <v>426276</v>
      </c>
      <c r="M15" s="217">
        <v>0</v>
      </c>
      <c r="N15" s="122"/>
    </row>
    <row r="16" s="121" customFormat="1" ht="34.5" customHeight="1" spans="1:14">
      <c r="A16" s="219" t="s">
        <v>392</v>
      </c>
      <c r="B16" s="220"/>
      <c r="C16" s="214" t="s">
        <v>393</v>
      </c>
      <c r="D16" s="215"/>
      <c r="E16" s="215"/>
      <c r="F16" s="221" t="s">
        <v>237</v>
      </c>
      <c r="G16" s="221"/>
      <c r="H16" s="224">
        <v>4528000</v>
      </c>
      <c r="I16" s="224">
        <v>0</v>
      </c>
      <c r="J16" s="224">
        <v>4528000</v>
      </c>
      <c r="K16" s="224">
        <v>4528000</v>
      </c>
      <c r="L16" s="224">
        <v>0</v>
      </c>
      <c r="M16" s="224">
        <v>4528000</v>
      </c>
      <c r="N16" s="122"/>
    </row>
    <row r="17" s="121" customFormat="1" ht="34.5" customHeight="1" spans="1:14">
      <c r="A17" s="219" t="s">
        <v>392</v>
      </c>
      <c r="B17" s="220"/>
      <c r="C17" s="214" t="s">
        <v>396</v>
      </c>
      <c r="D17" s="215"/>
      <c r="E17" s="215"/>
      <c r="F17" s="215" t="s">
        <v>397</v>
      </c>
      <c r="G17" s="215"/>
      <c r="H17" s="224">
        <v>720000</v>
      </c>
      <c r="I17" s="224">
        <v>0</v>
      </c>
      <c r="J17" s="224">
        <v>720000</v>
      </c>
      <c r="K17" s="224">
        <v>720000</v>
      </c>
      <c r="L17" s="224">
        <v>0</v>
      </c>
      <c r="M17" s="224">
        <v>720000</v>
      </c>
      <c r="N17" s="122"/>
    </row>
    <row r="18" s="121" customFormat="1" ht="34.5" customHeight="1" spans="1:14">
      <c r="A18" s="219" t="s">
        <v>392</v>
      </c>
      <c r="B18" s="220"/>
      <c r="C18" s="214" t="s">
        <v>396</v>
      </c>
      <c r="D18" s="215"/>
      <c r="E18" s="215"/>
      <c r="F18" s="215" t="s">
        <v>398</v>
      </c>
      <c r="G18" s="215"/>
      <c r="H18" s="225">
        <v>944000</v>
      </c>
      <c r="I18" s="224">
        <v>0</v>
      </c>
      <c r="J18" s="225">
        <v>944000</v>
      </c>
      <c r="K18" s="225">
        <v>944000</v>
      </c>
      <c r="L18" s="224">
        <v>0</v>
      </c>
      <c r="M18" s="225">
        <v>944000</v>
      </c>
      <c r="N18" s="122"/>
    </row>
    <row r="19" s="121" customFormat="1" ht="34.5" customHeight="1" spans="1:14">
      <c r="A19" s="219" t="s">
        <v>399</v>
      </c>
      <c r="B19" s="220"/>
      <c r="C19" s="215" t="s">
        <v>400</v>
      </c>
      <c r="D19" s="215"/>
      <c r="E19" s="215"/>
      <c r="F19" s="215" t="s">
        <v>254</v>
      </c>
      <c r="G19" s="215"/>
      <c r="H19" s="225">
        <v>32652160</v>
      </c>
      <c r="I19" s="224">
        <v>0</v>
      </c>
      <c r="J19" s="225">
        <v>32652160</v>
      </c>
      <c r="K19" s="225">
        <v>32652160</v>
      </c>
      <c r="L19" s="224">
        <v>0</v>
      </c>
      <c r="M19" s="225">
        <v>32652160</v>
      </c>
      <c r="N19" s="122"/>
    </row>
    <row r="20" s="121" customFormat="1" ht="32.25" customHeight="1" spans="1:14">
      <c r="A20" s="226" t="s">
        <v>401</v>
      </c>
      <c r="B20" s="227"/>
      <c r="C20" s="227"/>
      <c r="D20" s="227"/>
      <c r="E20" s="227"/>
      <c r="F20" s="227"/>
      <c r="G20" s="227"/>
      <c r="H20" s="227"/>
      <c r="I20" s="227"/>
      <c r="J20" s="227"/>
      <c r="K20" s="227"/>
      <c r="L20" s="227"/>
      <c r="M20" s="228"/>
      <c r="N20" s="122"/>
    </row>
    <row r="21" s="121" customFormat="1" ht="32.25" customHeight="1" spans="1:14">
      <c r="A21" s="75" t="s">
        <v>402</v>
      </c>
      <c r="B21" s="76"/>
      <c r="C21" s="76"/>
      <c r="D21" s="76"/>
      <c r="E21" s="76"/>
      <c r="F21" s="76"/>
      <c r="G21" s="77"/>
      <c r="H21" s="229" t="s">
        <v>403</v>
      </c>
      <c r="I21" s="125"/>
      <c r="J21" s="99" t="s">
        <v>313</v>
      </c>
      <c r="K21" s="125"/>
      <c r="L21" s="229" t="s">
        <v>404</v>
      </c>
      <c r="M21" s="230"/>
      <c r="N21" s="122"/>
    </row>
    <row r="22" s="121" customFormat="1" ht="36" customHeight="1" spans="1:14">
      <c r="A22" s="231" t="s">
        <v>306</v>
      </c>
      <c r="B22" s="231" t="s">
        <v>405</v>
      </c>
      <c r="C22" s="231" t="s">
        <v>308</v>
      </c>
      <c r="D22" s="231" t="s">
        <v>309</v>
      </c>
      <c r="E22" s="231" t="s">
        <v>310</v>
      </c>
      <c r="F22" s="231" t="s">
        <v>311</v>
      </c>
      <c r="G22" s="231" t="s">
        <v>312</v>
      </c>
      <c r="H22" s="232"/>
      <c r="I22" s="156"/>
      <c r="J22" s="232"/>
      <c r="K22" s="156"/>
      <c r="L22" s="232"/>
      <c r="M22" s="156"/>
      <c r="N22" s="122"/>
    </row>
    <row r="23" s="121" customFormat="1" ht="32.25" customHeight="1" spans="1:14">
      <c r="A23" s="233" t="s">
        <v>315</v>
      </c>
      <c r="B23" s="234"/>
      <c r="C23" s="235"/>
      <c r="D23" s="235"/>
      <c r="E23" s="235"/>
      <c r="F23" s="235"/>
      <c r="G23" s="235"/>
      <c r="H23" s="236"/>
      <c r="I23" s="237"/>
      <c r="J23" s="236"/>
      <c r="K23" s="237"/>
      <c r="L23" s="236"/>
      <c r="M23" s="237"/>
      <c r="N23" s="122"/>
    </row>
    <row r="24" s="121" customFormat="1" ht="32.25" customHeight="1" spans="1:14">
      <c r="A24" s="233"/>
      <c r="B24" s="238" t="s">
        <v>334</v>
      </c>
      <c r="C24" s="238"/>
      <c r="D24" s="238"/>
      <c r="E24" s="238"/>
      <c r="F24" s="238"/>
      <c r="G24" s="238"/>
      <c r="H24" s="232"/>
      <c r="I24" s="156"/>
      <c r="J24" s="232"/>
      <c r="K24" s="156"/>
      <c r="L24" s="239"/>
      <c r="M24" s="240"/>
      <c r="N24" s="122"/>
    </row>
    <row r="25" s="121" customFormat="1" ht="32.25" customHeight="1" spans="1:14">
      <c r="A25" s="233"/>
      <c r="B25" s="233"/>
      <c r="C25" s="233" t="s">
        <v>406</v>
      </c>
      <c r="D25" s="233" t="s">
        <v>318</v>
      </c>
      <c r="E25" s="233">
        <v>49</v>
      </c>
      <c r="F25" s="233" t="s">
        <v>407</v>
      </c>
      <c r="G25" s="233" t="s">
        <v>331</v>
      </c>
      <c r="H25" s="232" t="s">
        <v>408</v>
      </c>
      <c r="I25" s="156"/>
      <c r="J25" s="232" t="s">
        <v>409</v>
      </c>
      <c r="K25" s="156"/>
      <c r="L25" s="232" t="s">
        <v>410</v>
      </c>
      <c r="M25" s="156"/>
      <c r="N25" s="122"/>
    </row>
    <row r="26" s="121" customFormat="1" ht="32.25" customHeight="1" spans="1:14">
      <c r="A26" s="233"/>
      <c r="B26" s="233" t="s">
        <v>316</v>
      </c>
      <c r="C26" s="238"/>
      <c r="D26" s="238"/>
      <c r="E26" s="238"/>
      <c r="F26" s="238"/>
      <c r="G26" s="238"/>
      <c r="H26" s="232"/>
      <c r="I26" s="156"/>
      <c r="J26" s="232"/>
      <c r="K26" s="156"/>
      <c r="L26" s="239"/>
      <c r="M26" s="240"/>
      <c r="N26" s="122"/>
    </row>
    <row r="27" s="121" customFormat="1" ht="32.25" customHeight="1" spans="1:14">
      <c r="A27" s="233"/>
      <c r="B27" s="241"/>
      <c r="C27" s="233" t="s">
        <v>411</v>
      </c>
      <c r="D27" s="233" t="s">
        <v>318</v>
      </c>
      <c r="E27" s="233" t="s">
        <v>412</v>
      </c>
      <c r="F27" s="233" t="s">
        <v>319</v>
      </c>
      <c r="G27" s="233" t="s">
        <v>320</v>
      </c>
      <c r="H27" s="242" t="s">
        <v>413</v>
      </c>
      <c r="I27" s="243"/>
      <c r="J27" s="242" t="s">
        <v>321</v>
      </c>
      <c r="K27" s="243"/>
      <c r="L27" s="244" t="s">
        <v>414</v>
      </c>
      <c r="M27" s="245"/>
      <c r="N27" s="122"/>
    </row>
    <row r="28" s="121" customFormat="1" ht="32.25" customHeight="1" spans="1:14">
      <c r="A28" s="233" t="s">
        <v>322</v>
      </c>
      <c r="B28" s="246"/>
      <c r="C28" s="238"/>
      <c r="D28" s="238"/>
      <c r="E28" s="238"/>
      <c r="F28" s="238"/>
      <c r="G28" s="238"/>
      <c r="H28" s="232"/>
      <c r="I28" s="156"/>
      <c r="J28" s="232"/>
      <c r="K28" s="156"/>
      <c r="L28" s="239"/>
      <c r="M28" s="240"/>
      <c r="N28" s="122"/>
    </row>
    <row r="29" s="121" customFormat="1" ht="32.25" customHeight="1" spans="1:14">
      <c r="B29" s="233" t="s">
        <v>415</v>
      </c>
      <c r="C29" s="238"/>
      <c r="D29" s="238"/>
      <c r="E29" s="238"/>
      <c r="F29" s="238"/>
      <c r="G29" s="238"/>
      <c r="H29" s="232"/>
      <c r="I29" s="156"/>
      <c r="J29" s="232"/>
      <c r="K29" s="156"/>
      <c r="L29" s="239"/>
      <c r="M29" s="240"/>
      <c r="N29" s="122"/>
    </row>
    <row r="30" s="121" customFormat="1" ht="52" customHeight="1" spans="1:14">
      <c r="A30" s="233"/>
      <c r="B30" s="233"/>
      <c r="C30" s="233" t="s">
        <v>416</v>
      </c>
      <c r="D30" s="233" t="s">
        <v>328</v>
      </c>
      <c r="E30" s="233">
        <v>5</v>
      </c>
      <c r="F30" s="233" t="s">
        <v>330</v>
      </c>
      <c r="G30" s="233" t="s">
        <v>331</v>
      </c>
      <c r="H30" s="232" t="s">
        <v>417</v>
      </c>
      <c r="I30" s="247"/>
      <c r="J30" s="232" t="s">
        <v>418</v>
      </c>
      <c r="K30" s="247"/>
      <c r="L30" s="232" t="s">
        <v>419</v>
      </c>
      <c r="M30" s="247"/>
      <c r="N30" s="122"/>
    </row>
    <row r="31" s="121" customFormat="1" ht="52" customHeight="1" spans="1:14">
      <c r="A31" s="233"/>
      <c r="B31" s="233"/>
      <c r="C31" s="233" t="s">
        <v>420</v>
      </c>
      <c r="D31" s="233" t="s">
        <v>318</v>
      </c>
      <c r="E31" s="233" t="s">
        <v>420</v>
      </c>
      <c r="F31" s="233" t="s">
        <v>319</v>
      </c>
      <c r="G31" s="233" t="s">
        <v>320</v>
      </c>
      <c r="H31" s="242" t="s">
        <v>413</v>
      </c>
      <c r="I31" s="243"/>
      <c r="J31" s="242" t="s">
        <v>420</v>
      </c>
      <c r="K31" s="243"/>
      <c r="L31" s="126" t="s">
        <v>414</v>
      </c>
      <c r="M31" s="248"/>
      <c r="N31" s="122"/>
    </row>
    <row r="32" s="121" customFormat="1" ht="32.25" customHeight="1" spans="1:14">
      <c r="A32" s="233" t="s">
        <v>325</v>
      </c>
      <c r="B32" s="238"/>
      <c r="C32" s="238"/>
      <c r="D32" s="238"/>
      <c r="E32" s="238"/>
      <c r="F32" s="238"/>
      <c r="G32" s="238"/>
      <c r="H32" s="232"/>
      <c r="I32" s="156"/>
      <c r="J32" s="232"/>
      <c r="K32" s="156"/>
      <c r="L32" s="239"/>
      <c r="M32" s="240"/>
      <c r="N32" s="122"/>
    </row>
    <row r="33" s="121" customFormat="1" ht="32.25" customHeight="1" spans="1:14">
      <c r="A33" s="233"/>
      <c r="B33" s="233" t="s">
        <v>349</v>
      </c>
      <c r="C33" s="238"/>
      <c r="D33" s="238"/>
      <c r="E33" s="238"/>
      <c r="F33" s="238"/>
      <c r="G33" s="238"/>
      <c r="H33" s="232"/>
      <c r="I33" s="156"/>
      <c r="J33" s="232"/>
      <c r="K33" s="156"/>
      <c r="L33" s="239"/>
      <c r="M33" s="240"/>
      <c r="N33" s="122"/>
    </row>
    <row r="34" s="121" customFormat="1" ht="32.25" customHeight="1" spans="1:14">
      <c r="A34" s="233"/>
      <c r="B34" s="233"/>
      <c r="C34" s="233" t="s">
        <v>421</v>
      </c>
      <c r="D34" s="233" t="s">
        <v>328</v>
      </c>
      <c r="E34" s="233">
        <v>95</v>
      </c>
      <c r="F34" s="233" t="s">
        <v>330</v>
      </c>
      <c r="G34" s="233" t="s">
        <v>331</v>
      </c>
      <c r="H34" s="242" t="s">
        <v>422</v>
      </c>
      <c r="I34" s="243"/>
      <c r="J34" s="242" t="s">
        <v>423</v>
      </c>
      <c r="K34" s="243"/>
      <c r="L34" s="126" t="s">
        <v>424</v>
      </c>
      <c r="M34" s="248"/>
      <c r="N34" s="122"/>
    </row>
    <row r="35" s="121" customFormat="1" ht="32.25" customHeight="1" spans="1:14">
      <c r="A35" s="233"/>
      <c r="B35" s="233"/>
      <c r="C35" s="233" t="s">
        <v>425</v>
      </c>
      <c r="D35" s="233" t="s">
        <v>328</v>
      </c>
      <c r="E35" s="233">
        <v>90</v>
      </c>
      <c r="F35" s="233" t="s">
        <v>330</v>
      </c>
      <c r="G35" s="233" t="s">
        <v>331</v>
      </c>
      <c r="H35" s="232" t="s">
        <v>426</v>
      </c>
      <c r="I35" s="247"/>
      <c r="J35" s="232" t="s">
        <v>427</v>
      </c>
      <c r="K35" s="247"/>
      <c r="L35" s="232" t="s">
        <v>414</v>
      </c>
      <c r="M35" s="247"/>
      <c r="N35" s="122"/>
    </row>
    <row r="36" s="121" customFormat="1" customHeight="1" spans="1:14">
      <c r="A36" s="122"/>
      <c r="B36" s="122"/>
      <c r="C36" s="122"/>
      <c r="D36" s="122"/>
      <c r="E36" s="122"/>
      <c r="F36" s="122"/>
      <c r="G36" s="122"/>
      <c r="H36" s="122"/>
      <c r="I36" s="122"/>
      <c r="J36" s="122"/>
      <c r="K36" s="122"/>
      <c r="L36" s="122"/>
      <c r="M36" s="122"/>
      <c r="N36" s="122"/>
    </row>
    <row r="37" s="121" customFormat="1" customHeight="1" spans="1:14">
      <c r="A37" s="122"/>
      <c r="B37" s="122"/>
      <c r="C37" s="122"/>
      <c r="D37" s="122"/>
      <c r="E37" s="122"/>
      <c r="F37" s="122"/>
      <c r="G37" s="122"/>
      <c r="H37" s="122"/>
      <c r="I37" s="122"/>
      <c r="J37" s="122"/>
      <c r="K37" s="122"/>
      <c r="L37" s="122"/>
      <c r="M37" s="122"/>
      <c r="N37" s="122"/>
    </row>
    <row r="38" s="121" customFormat="1" customHeight="1" spans="1:14">
      <c r="A38" s="122"/>
      <c r="B38" s="122"/>
      <c r="C38" s="122"/>
      <c r="D38" s="122"/>
      <c r="E38" s="122"/>
      <c r="F38" s="122"/>
      <c r="G38" s="122"/>
      <c r="H38" s="122"/>
      <c r="I38" s="122"/>
      <c r="J38" s="122"/>
      <c r="K38" s="122"/>
      <c r="L38" s="122"/>
      <c r="M38" s="122"/>
      <c r="N38" s="122"/>
    </row>
    <row r="39" s="121" customFormat="1" customHeight="1" spans="1:14">
      <c r="A39" s="122"/>
      <c r="B39" s="122"/>
      <c r="C39" s="122"/>
      <c r="D39" s="122"/>
      <c r="E39" s="122"/>
      <c r="F39" s="122"/>
      <c r="G39" s="122"/>
      <c r="H39" s="122"/>
      <c r="I39" s="122"/>
      <c r="J39" s="122"/>
      <c r="K39" s="122"/>
      <c r="L39" s="122"/>
      <c r="M39" s="122"/>
      <c r="N39" s="122"/>
    </row>
  </sheetData>
  <mergeCells count="82">
    <mergeCell ref="A2:M2"/>
    <mergeCell ref="B3:M3"/>
    <mergeCell ref="A4:L4"/>
    <mergeCell ref="C5:L5"/>
    <mergeCell ref="C6:L6"/>
    <mergeCell ref="C7:L7"/>
    <mergeCell ref="A8:M8"/>
    <mergeCell ref="H9:J9"/>
    <mergeCell ref="K9:M9"/>
    <mergeCell ref="A11:G11"/>
    <mergeCell ref="A12:B12"/>
    <mergeCell ref="C12:E12"/>
    <mergeCell ref="F12:G12"/>
    <mergeCell ref="A13:B13"/>
    <mergeCell ref="C13:E13"/>
    <mergeCell ref="F13:G13"/>
    <mergeCell ref="A14:B14"/>
    <mergeCell ref="C14:E14"/>
    <mergeCell ref="F14:G14"/>
    <mergeCell ref="A15:B15"/>
    <mergeCell ref="C15:E15"/>
    <mergeCell ref="F15:G15"/>
    <mergeCell ref="A16:B16"/>
    <mergeCell ref="C16:E16"/>
    <mergeCell ref="F16:G16"/>
    <mergeCell ref="A17:B17"/>
    <mergeCell ref="C17:E17"/>
    <mergeCell ref="F17:G17"/>
    <mergeCell ref="A18:B18"/>
    <mergeCell ref="C18:E18"/>
    <mergeCell ref="F18:G18"/>
    <mergeCell ref="A19:B19"/>
    <mergeCell ref="C19:E19"/>
    <mergeCell ref="F19:G19"/>
    <mergeCell ref="A20:M20"/>
    <mergeCell ref="A21:G21"/>
    <mergeCell ref="H23:I23"/>
    <mergeCell ref="J23:K23"/>
    <mergeCell ref="L23:M23"/>
    <mergeCell ref="H24:I24"/>
    <mergeCell ref="J24:K24"/>
    <mergeCell ref="L24:M24"/>
    <mergeCell ref="H25:I25"/>
    <mergeCell ref="J25:K25"/>
    <mergeCell ref="L25:M25"/>
    <mergeCell ref="H26:I26"/>
    <mergeCell ref="J26:K26"/>
    <mergeCell ref="L26:M26"/>
    <mergeCell ref="H27:I27"/>
    <mergeCell ref="J27:K27"/>
    <mergeCell ref="L27:M27"/>
    <mergeCell ref="H28:I28"/>
    <mergeCell ref="J28:K28"/>
    <mergeCell ref="L28:M28"/>
    <mergeCell ref="H29:I29"/>
    <mergeCell ref="J29:K29"/>
    <mergeCell ref="L29:M29"/>
    <mergeCell ref="H30:I30"/>
    <mergeCell ref="J30:K30"/>
    <mergeCell ref="L30:M30"/>
    <mergeCell ref="H31:I31"/>
    <mergeCell ref="J31:K31"/>
    <mergeCell ref="L31:M31"/>
    <mergeCell ref="H32:I32"/>
    <mergeCell ref="J32:K32"/>
    <mergeCell ref="L32:M32"/>
    <mergeCell ref="H33:I33"/>
    <mergeCell ref="J33:K33"/>
    <mergeCell ref="L33:M33"/>
    <mergeCell ref="H34:I34"/>
    <mergeCell ref="J34:K34"/>
    <mergeCell ref="L34:M34"/>
    <mergeCell ref="H35:I35"/>
    <mergeCell ref="J35:K35"/>
    <mergeCell ref="L35:M35"/>
    <mergeCell ref="A5:A6"/>
    <mergeCell ref="A9:B10"/>
    <mergeCell ref="C9:E10"/>
    <mergeCell ref="F9:G10"/>
    <mergeCell ref="H21:I22"/>
    <mergeCell ref="J21:K22"/>
    <mergeCell ref="L21:M22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9"/>
  <sheetViews>
    <sheetView zoomScaleSheetLayoutView="60" workbookViewId="0">
      <selection activeCell="C16" sqref="C16"/>
    </sheetView>
  </sheetViews>
  <sheetFormatPr defaultColWidth="8.88888888888889" defaultRowHeight="14.25" customHeight="1" outlineLevelCol="5"/>
  <cols>
    <col min="1" max="2" width="21.1296296296296" style="164" customWidth="1"/>
    <col min="3" max="3" width="21.1296296296296" style="83" customWidth="1"/>
    <col min="4" max="4" width="27.712962962963" style="83" customWidth="1"/>
    <col min="5" max="6" width="36.712962962963" style="83" customWidth="1"/>
    <col min="7" max="7" width="9.12962962962963" style="83" customWidth="1"/>
    <col min="8" max="16384" width="9.12962962962963" style="83"/>
  </cols>
  <sheetData>
    <row r="1" ht="17" customHeight="1" spans="1:6">
      <c r="A1" s="184" t="s">
        <v>428</v>
      </c>
      <c r="B1" s="165">
        <v>0</v>
      </c>
      <c r="C1" s="166">
        <v>1</v>
      </c>
      <c r="D1" s="167"/>
      <c r="E1" s="167"/>
      <c r="F1" s="167"/>
    </row>
    <row r="2" ht="26.25" customHeight="1" spans="1:6">
      <c r="A2" s="168" t="s">
        <v>12</v>
      </c>
      <c r="B2" s="168"/>
      <c r="C2" s="169"/>
      <c r="D2" s="169"/>
      <c r="E2" s="169"/>
      <c r="F2" s="169"/>
    </row>
    <row r="3" ht="13.5" customHeight="1" spans="1:6">
      <c r="A3" s="170" t="s">
        <v>22</v>
      </c>
      <c r="B3" s="170"/>
      <c r="C3" s="166"/>
      <c r="D3" s="167"/>
      <c r="E3" s="167"/>
      <c r="F3" s="167" t="s">
        <v>23</v>
      </c>
    </row>
    <row r="4" ht="19.5" customHeight="1" spans="1:6">
      <c r="A4" s="92" t="s">
        <v>195</v>
      </c>
      <c r="B4" s="171" t="s">
        <v>95</v>
      </c>
      <c r="C4" s="92" t="s">
        <v>96</v>
      </c>
      <c r="D4" s="93" t="s">
        <v>429</v>
      </c>
      <c r="E4" s="94"/>
      <c r="F4" s="172"/>
    </row>
    <row r="5" ht="18.75" customHeight="1" spans="1:6">
      <c r="A5" s="96"/>
      <c r="B5" s="173"/>
      <c r="C5" s="97"/>
      <c r="D5" s="92" t="s">
        <v>77</v>
      </c>
      <c r="E5" s="93" t="s">
        <v>98</v>
      </c>
      <c r="F5" s="92" t="s">
        <v>99</v>
      </c>
    </row>
    <row r="6" ht="18.75" customHeight="1" spans="1:6">
      <c r="A6" s="174">
        <v>1</v>
      </c>
      <c r="B6" s="185">
        <v>2</v>
      </c>
      <c r="C6" s="103">
        <v>3</v>
      </c>
      <c r="D6" s="174" t="s">
        <v>430</v>
      </c>
      <c r="E6" s="174" t="s">
        <v>431</v>
      </c>
      <c r="F6" s="103">
        <v>6</v>
      </c>
    </row>
    <row r="7" ht="18.75" customHeight="1" spans="1:6">
      <c r="A7" s="175" t="s">
        <v>432</v>
      </c>
      <c r="B7" s="176"/>
      <c r="C7" s="177"/>
      <c r="D7" s="178" t="s">
        <v>93</v>
      </c>
      <c r="E7" s="179" t="s">
        <v>93</v>
      </c>
      <c r="F7" s="179" t="s">
        <v>93</v>
      </c>
    </row>
    <row r="8" ht="18.75" customHeight="1" spans="1:6">
      <c r="A8" s="180" t="s">
        <v>143</v>
      </c>
      <c r="B8" s="181"/>
      <c r="C8" s="182" t="s">
        <v>143</v>
      </c>
      <c r="D8" s="178" t="s">
        <v>93</v>
      </c>
      <c r="E8" s="179" t="s">
        <v>93</v>
      </c>
      <c r="F8" s="179" t="s">
        <v>93</v>
      </c>
    </row>
    <row r="9" customHeight="1" spans="1:6">
      <c r="A9" s="183"/>
    </row>
  </sheetData>
  <mergeCells count="8">
    <mergeCell ref="A2:F2"/>
    <mergeCell ref="A3:D3"/>
    <mergeCell ref="D4:F4"/>
    <mergeCell ref="A7:C7"/>
    <mergeCell ref="A8:C8"/>
    <mergeCell ref="A4:A5"/>
    <mergeCell ref="B4:B5"/>
    <mergeCell ref="C4:C5"/>
  </mergeCells>
  <printOptions horizontalCentered="1"/>
  <pageMargins left="0.393055555555556" right="0.393055555555556" top="0.511805555555556" bottom="0.511805555555556" header="0.314583333333333" footer="0.314583333333333"/>
  <pageSetup paperSize="9" scale="86" orientation="landscape" horizontalDpi="600" verticalDpi="600"/>
  <headerFooter>
    <oddFooter>&amp;C&amp;"-"&amp;16- &amp;P -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selection activeCell="E17" sqref="E17"/>
    </sheetView>
  </sheetViews>
  <sheetFormatPr defaultColWidth="8.88888888888889" defaultRowHeight="14.25" customHeight="1" outlineLevelCol="5"/>
  <cols>
    <col min="1" max="2" width="21.1296296296296" style="164" customWidth="1"/>
    <col min="3" max="3" width="21.1296296296296" style="83" customWidth="1"/>
    <col min="4" max="4" width="27.712962962963" style="83" customWidth="1"/>
    <col min="5" max="6" width="36.712962962963" style="83" customWidth="1"/>
    <col min="7" max="7" width="9.12962962962963" style="83" customWidth="1"/>
    <col min="8" max="16384" width="9.12962962962963" style="83"/>
  </cols>
  <sheetData>
    <row r="1" s="83" customFormat="1" ht="12" customHeight="1" spans="1:6">
      <c r="A1" s="164" t="s">
        <v>433</v>
      </c>
      <c r="B1" s="165">
        <v>0</v>
      </c>
      <c r="C1" s="166">
        <v>1</v>
      </c>
      <c r="D1" s="167"/>
      <c r="E1" s="167"/>
      <c r="F1" s="167"/>
    </row>
    <row r="2" s="83" customFormat="1" ht="26.25" customHeight="1" spans="1:6">
      <c r="A2" s="168" t="s">
        <v>13</v>
      </c>
      <c r="B2" s="168"/>
      <c r="C2" s="169"/>
      <c r="D2" s="169"/>
      <c r="E2" s="169"/>
      <c r="F2" s="169"/>
    </row>
    <row r="3" s="83" customFormat="1" ht="13.5" customHeight="1" spans="1:6">
      <c r="A3" s="170" t="s">
        <v>22</v>
      </c>
      <c r="B3" s="170"/>
      <c r="C3" s="166"/>
      <c r="D3" s="167"/>
      <c r="E3" s="167"/>
      <c r="F3" s="167" t="s">
        <v>23</v>
      </c>
    </row>
    <row r="4" s="83" customFormat="1" ht="19.5" customHeight="1" spans="1:6">
      <c r="A4" s="92" t="s">
        <v>195</v>
      </c>
      <c r="B4" s="171" t="s">
        <v>95</v>
      </c>
      <c r="C4" s="92" t="s">
        <v>96</v>
      </c>
      <c r="D4" s="93" t="s">
        <v>434</v>
      </c>
      <c r="E4" s="94"/>
      <c r="F4" s="172"/>
    </row>
    <row r="5" s="83" customFormat="1" ht="18.75" customHeight="1" spans="1:6">
      <c r="A5" s="96"/>
      <c r="B5" s="173"/>
      <c r="C5" s="97"/>
      <c r="D5" s="92" t="s">
        <v>77</v>
      </c>
      <c r="E5" s="93" t="s">
        <v>98</v>
      </c>
      <c r="F5" s="92" t="s">
        <v>99</v>
      </c>
    </row>
    <row r="6" s="83" customFormat="1" ht="18.75" customHeight="1" spans="1:6">
      <c r="A6" s="174">
        <v>1</v>
      </c>
      <c r="B6" s="174" t="s">
        <v>435</v>
      </c>
      <c r="C6" s="103">
        <v>3</v>
      </c>
      <c r="D6" s="174" t="s">
        <v>430</v>
      </c>
      <c r="E6" s="174" t="s">
        <v>431</v>
      </c>
      <c r="F6" s="103">
        <v>6</v>
      </c>
    </row>
    <row r="7" s="83" customFormat="1" ht="18.75" customHeight="1" spans="1:6">
      <c r="A7" s="175" t="s">
        <v>436</v>
      </c>
      <c r="B7" s="176"/>
      <c r="C7" s="177"/>
      <c r="D7" s="178" t="s">
        <v>93</v>
      </c>
      <c r="E7" s="179" t="s">
        <v>93</v>
      </c>
      <c r="F7" s="179" t="s">
        <v>93</v>
      </c>
    </row>
    <row r="8" s="83" customFormat="1" ht="18.75" customHeight="1" spans="1:6">
      <c r="A8" s="180" t="s">
        <v>143</v>
      </c>
      <c r="B8" s="181"/>
      <c r="C8" s="182"/>
      <c r="D8" s="178" t="s">
        <v>93</v>
      </c>
      <c r="E8" s="179" t="s">
        <v>93</v>
      </c>
      <c r="F8" s="179" t="s">
        <v>93</v>
      </c>
    </row>
    <row r="9" customHeight="1" spans="1:6">
      <c r="A9" s="183"/>
    </row>
  </sheetData>
  <mergeCells count="8">
    <mergeCell ref="A2:F2"/>
    <mergeCell ref="A3:D3"/>
    <mergeCell ref="D4:F4"/>
    <mergeCell ref="A7:C7"/>
    <mergeCell ref="A8:C8"/>
    <mergeCell ref="A4:A5"/>
    <mergeCell ref="B4:B5"/>
    <mergeCell ref="C4:C5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0"/>
  <sheetViews>
    <sheetView zoomScaleSheetLayoutView="60" workbookViewId="0">
      <selection activeCell="L11" sqref="L11"/>
    </sheetView>
  </sheetViews>
  <sheetFormatPr defaultColWidth="8.88888888888889" defaultRowHeight="14.25" customHeight="1"/>
  <cols>
    <col min="1" max="1" width="14.1388888888889" style="67" customWidth="1"/>
    <col min="2" max="2" width="17.712962962963" style="67" customWidth="1"/>
    <col min="3" max="3" width="20.712962962963" style="83" customWidth="1"/>
    <col min="4" max="4" width="21.712962962963" style="83" customWidth="1"/>
    <col min="5" max="5" width="35.287037037037" style="83" customWidth="1"/>
    <col min="6" max="6" width="23.4259259259259" style="83" customWidth="1"/>
    <col min="7" max="8" width="10.287037037037" style="83" customWidth="1"/>
    <col min="9" max="9" width="12" style="83" customWidth="1"/>
    <col min="10" max="12" width="10" style="83" customWidth="1"/>
    <col min="13" max="13" width="9.12962962962963" style="67" customWidth="1"/>
    <col min="14" max="15" width="12.1388888888889" style="83" customWidth="1"/>
    <col min="16" max="17" width="12.712962962963" style="83" customWidth="1"/>
    <col min="18" max="18" width="9.12962962962963" style="67" customWidth="1"/>
    <col min="19" max="19" width="10.4259259259259" style="83" customWidth="1"/>
    <col min="20" max="20" width="9.12962962962963" style="67" customWidth="1"/>
    <col min="21" max="16384" width="9.12962962962963" style="67"/>
  </cols>
  <sheetData>
    <row r="1" ht="13.5" customHeight="1" spans="1:19">
      <c r="A1" s="85" t="s">
        <v>437</v>
      </c>
      <c r="D1" s="85"/>
      <c r="E1" s="85"/>
      <c r="F1" s="85"/>
      <c r="G1" s="85"/>
      <c r="H1" s="85"/>
      <c r="I1" s="85"/>
      <c r="J1" s="85"/>
      <c r="K1" s="85"/>
      <c r="L1" s="85"/>
      <c r="R1" s="68"/>
      <c r="S1" s="147"/>
    </row>
    <row r="2" ht="27.75" customHeight="1" spans="1:19">
      <c r="A2" s="119" t="s">
        <v>14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</row>
    <row r="3" ht="18.75" customHeight="1" spans="1:19">
      <c r="A3" s="120" t="s">
        <v>22</v>
      </c>
      <c r="B3" s="120"/>
      <c r="C3" s="120"/>
      <c r="D3" s="120"/>
      <c r="E3" s="120"/>
      <c r="F3" s="120"/>
      <c r="G3" s="120"/>
      <c r="H3" s="120"/>
      <c r="I3" s="121"/>
      <c r="J3" s="121"/>
      <c r="K3" s="121"/>
      <c r="L3" s="121"/>
      <c r="R3" s="148"/>
      <c r="S3" s="149" t="s">
        <v>185</v>
      </c>
    </row>
    <row r="4" ht="15.75" customHeight="1" spans="1:19">
      <c r="A4" s="125" t="s">
        <v>194</v>
      </c>
      <c r="B4" s="125" t="s">
        <v>195</v>
      </c>
      <c r="C4" s="125" t="s">
        <v>438</v>
      </c>
      <c r="D4" s="125" t="s">
        <v>439</v>
      </c>
      <c r="E4" s="125" t="s">
        <v>440</v>
      </c>
      <c r="F4" s="125" t="s">
        <v>441</v>
      </c>
      <c r="G4" s="125" t="s">
        <v>442</v>
      </c>
      <c r="H4" s="125" t="s">
        <v>443</v>
      </c>
      <c r="I4" s="76" t="s">
        <v>202</v>
      </c>
      <c r="J4" s="150"/>
      <c r="K4" s="150"/>
      <c r="L4" s="76"/>
      <c r="M4" s="151"/>
      <c r="N4" s="76"/>
      <c r="O4" s="76"/>
      <c r="P4" s="76"/>
      <c r="Q4" s="76"/>
      <c r="R4" s="151"/>
      <c r="S4" s="77"/>
    </row>
    <row r="5" ht="17.25" customHeight="1" spans="1:19">
      <c r="A5" s="129"/>
      <c r="B5" s="129"/>
      <c r="C5" s="129"/>
      <c r="D5" s="129"/>
      <c r="E5" s="129"/>
      <c r="F5" s="129"/>
      <c r="G5" s="129"/>
      <c r="H5" s="129"/>
      <c r="I5" s="152" t="s">
        <v>77</v>
      </c>
      <c r="J5" s="126" t="s">
        <v>80</v>
      </c>
      <c r="K5" s="126" t="s">
        <v>444</v>
      </c>
      <c r="L5" s="129" t="s">
        <v>445</v>
      </c>
      <c r="M5" s="153" t="s">
        <v>446</v>
      </c>
      <c r="N5" s="154" t="s">
        <v>447</v>
      </c>
      <c r="O5" s="154"/>
      <c r="P5" s="154"/>
      <c r="Q5" s="154"/>
      <c r="R5" s="155"/>
      <c r="S5" s="156"/>
    </row>
    <row r="6" ht="54" customHeight="1" spans="1:19">
      <c r="A6" s="129"/>
      <c r="B6" s="129"/>
      <c r="C6" s="129"/>
      <c r="D6" s="156"/>
      <c r="E6" s="156"/>
      <c r="F6" s="156"/>
      <c r="G6" s="156"/>
      <c r="H6" s="156"/>
      <c r="I6" s="154"/>
      <c r="J6" s="126"/>
      <c r="K6" s="126"/>
      <c r="L6" s="156"/>
      <c r="M6" s="157"/>
      <c r="N6" s="156" t="s">
        <v>79</v>
      </c>
      <c r="O6" s="156" t="s">
        <v>86</v>
      </c>
      <c r="P6" s="156" t="s">
        <v>250</v>
      </c>
      <c r="Q6" s="156" t="s">
        <v>88</v>
      </c>
      <c r="R6" s="157" t="s">
        <v>89</v>
      </c>
      <c r="S6" s="156" t="s">
        <v>90</v>
      </c>
    </row>
    <row r="7" ht="15" customHeight="1" spans="1:19">
      <c r="A7" s="158">
        <v>1</v>
      </c>
      <c r="B7" s="158">
        <v>2</v>
      </c>
      <c r="C7" s="158">
        <v>3</v>
      </c>
      <c r="D7" s="158">
        <v>4</v>
      </c>
      <c r="E7" s="158">
        <v>5</v>
      </c>
      <c r="F7" s="95">
        <v>6</v>
      </c>
      <c r="G7" s="95">
        <v>7</v>
      </c>
      <c r="H7" s="95">
        <v>8</v>
      </c>
      <c r="I7" s="95">
        <v>9</v>
      </c>
      <c r="J7" s="95">
        <v>10</v>
      </c>
      <c r="K7" s="95">
        <v>11</v>
      </c>
      <c r="L7" s="95">
        <v>12</v>
      </c>
      <c r="M7" s="95">
        <v>13</v>
      </c>
      <c r="N7" s="95">
        <v>14</v>
      </c>
      <c r="O7" s="95">
        <v>15</v>
      </c>
      <c r="P7" s="95">
        <v>16</v>
      </c>
      <c r="Q7" s="95">
        <v>17</v>
      </c>
      <c r="R7" s="95">
        <v>18</v>
      </c>
      <c r="S7" s="95">
        <v>19</v>
      </c>
    </row>
    <row r="8" ht="21" customHeight="1" spans="1:19">
      <c r="A8" s="137" t="s">
        <v>211</v>
      </c>
      <c r="B8" s="137" t="s">
        <v>92</v>
      </c>
      <c r="C8" s="137" t="s">
        <v>254</v>
      </c>
      <c r="D8" s="137" t="s">
        <v>448</v>
      </c>
      <c r="E8" s="137" t="s">
        <v>449</v>
      </c>
      <c r="F8" s="137" t="s">
        <v>450</v>
      </c>
      <c r="G8" s="137">
        <v>2</v>
      </c>
      <c r="H8" s="95"/>
      <c r="I8" s="159">
        <v>10000</v>
      </c>
      <c r="J8" s="160"/>
      <c r="K8" s="160"/>
      <c r="L8" s="160"/>
      <c r="M8" s="160"/>
      <c r="N8" s="159">
        <v>10000</v>
      </c>
      <c r="O8" s="159">
        <v>10000</v>
      </c>
      <c r="P8" s="160"/>
      <c r="Q8" s="160"/>
      <c r="R8" s="160"/>
      <c r="S8" s="160"/>
    </row>
    <row r="9" ht="21" customHeight="1" spans="1:19">
      <c r="A9" s="161" t="s">
        <v>143</v>
      </c>
      <c r="B9" s="161"/>
      <c r="C9" s="161"/>
      <c r="D9" s="161"/>
      <c r="E9" s="161"/>
      <c r="F9" s="161"/>
      <c r="G9" s="161"/>
      <c r="H9" s="159" t="s">
        <v>93</v>
      </c>
      <c r="I9" s="159">
        <v>10000</v>
      </c>
      <c r="J9" s="159" t="s">
        <v>93</v>
      </c>
      <c r="K9" s="159" t="s">
        <v>93</v>
      </c>
      <c r="L9" s="159" t="s">
        <v>93</v>
      </c>
      <c r="M9" s="159" t="s">
        <v>93</v>
      </c>
      <c r="N9" s="159">
        <v>10000</v>
      </c>
      <c r="O9" s="159">
        <v>10000</v>
      </c>
      <c r="P9" s="159" t="s">
        <v>93</v>
      </c>
      <c r="Q9" s="159"/>
      <c r="R9" s="159" t="s">
        <v>93</v>
      </c>
      <c r="S9" s="159" t="s">
        <v>93</v>
      </c>
    </row>
    <row r="10" ht="47" customHeight="1" spans="1:19">
      <c r="A10" s="162"/>
      <c r="C10" s="66"/>
      <c r="D10" s="66"/>
      <c r="E10" s="66"/>
      <c r="F10" s="163"/>
      <c r="G10" s="66"/>
      <c r="H10" s="66"/>
      <c r="I10" s="66"/>
      <c r="J10" s="66"/>
      <c r="K10" s="66"/>
      <c r="L10" s="66"/>
      <c r="N10" s="66"/>
      <c r="O10" s="66"/>
      <c r="P10" s="66"/>
      <c r="Q10" s="66"/>
      <c r="S10" s="66"/>
    </row>
  </sheetData>
  <mergeCells count="18">
    <mergeCell ref="A2:S2"/>
    <mergeCell ref="A3:H3"/>
    <mergeCell ref="I4:S4"/>
    <mergeCell ref="N5:S5"/>
    <mergeCell ref="A9:G9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  <mergeCell ref="L5:L6"/>
    <mergeCell ref="M5:M6"/>
  </mergeCells>
  <printOptions horizontalCentered="1"/>
  <pageMargins left="0.393055555555556" right="0.393055555555556" top="0.511805555555556" bottom="0.511805555555556" header="0.314583333333333" footer="0.314583333333333"/>
  <pageSetup paperSize="9" scale="64" orientation="landscape" horizontalDpi="600" verticalDpi="600"/>
  <headerFooter>
    <oddFooter>&amp;C&amp;"-"&amp;16- &amp;P -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12"/>
  <sheetViews>
    <sheetView zoomScaleSheetLayoutView="60" workbookViewId="0">
      <selection activeCell="O17" sqref="O17"/>
    </sheetView>
  </sheetViews>
  <sheetFormatPr defaultColWidth="8.71296296296296" defaultRowHeight="14.25" customHeight="1"/>
  <cols>
    <col min="1" max="1" width="14.1388888888889" style="67" customWidth="1"/>
    <col min="2" max="2" width="17.712962962963" style="67" customWidth="1"/>
    <col min="3" max="9" width="9.12962962962963" style="113" customWidth="1"/>
    <col min="10" max="10" width="12" style="83" customWidth="1"/>
    <col min="11" max="13" width="10" style="83" customWidth="1"/>
    <col min="14" max="14" width="9.12962962962963" style="67" customWidth="1"/>
    <col min="15" max="16" width="9.12962962962963" style="83" customWidth="1"/>
    <col min="17" max="18" width="12.712962962963" style="83" customWidth="1"/>
    <col min="19" max="19" width="9.12962962962963" style="67" customWidth="1"/>
    <col min="20" max="20" width="10.4259259259259" style="83" customWidth="1"/>
    <col min="21" max="21" width="9.12962962962963" style="67" customWidth="1"/>
    <col min="22" max="249" width="9.12962962962963" style="67"/>
    <col min="250" max="258" width="8.71296296296296" style="67"/>
  </cols>
  <sheetData>
    <row r="1" ht="13.5" customHeight="1" spans="1:20">
      <c r="A1" s="85" t="s">
        <v>451</v>
      </c>
      <c r="D1" s="85"/>
      <c r="E1" s="85"/>
      <c r="F1" s="85"/>
      <c r="G1" s="85"/>
      <c r="H1" s="85"/>
      <c r="I1" s="85"/>
      <c r="J1" s="114"/>
      <c r="K1" s="114"/>
      <c r="L1" s="114"/>
      <c r="M1" s="114"/>
      <c r="N1" s="115"/>
      <c r="O1" s="116"/>
      <c r="P1" s="116"/>
      <c r="Q1" s="116"/>
      <c r="R1" s="116"/>
      <c r="S1" s="117"/>
      <c r="T1" s="118"/>
    </row>
    <row r="2" ht="27.75" customHeight="1" spans="1:20">
      <c r="A2" s="119" t="s">
        <v>15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</row>
    <row r="3" ht="26.1" customHeight="1" spans="1:20">
      <c r="A3" s="120" t="s">
        <v>22</v>
      </c>
      <c r="B3" s="120"/>
      <c r="C3" s="120"/>
      <c r="D3" s="120"/>
      <c r="E3" s="120"/>
      <c r="F3" s="121"/>
      <c r="G3" s="121"/>
      <c r="H3" s="121"/>
      <c r="I3" s="121"/>
      <c r="J3" s="122"/>
      <c r="K3" s="122"/>
      <c r="L3" s="122"/>
      <c r="M3" s="122"/>
      <c r="N3" s="115"/>
      <c r="O3" s="116"/>
      <c r="P3" s="116"/>
      <c r="Q3" s="116"/>
      <c r="R3" s="116"/>
      <c r="S3" s="123"/>
      <c r="T3" s="124" t="s">
        <v>185</v>
      </c>
    </row>
    <row r="4" ht="15.75" customHeight="1" spans="1:20">
      <c r="A4" s="125" t="s">
        <v>194</v>
      </c>
      <c r="B4" s="125" t="s">
        <v>195</v>
      </c>
      <c r="C4" s="126" t="s">
        <v>438</v>
      </c>
      <c r="D4" s="126" t="s">
        <v>452</v>
      </c>
      <c r="E4" s="126" t="s">
        <v>453</v>
      </c>
      <c r="F4" s="127" t="s">
        <v>454</v>
      </c>
      <c r="G4" s="126" t="s">
        <v>455</v>
      </c>
      <c r="H4" s="126" t="s">
        <v>456</v>
      </c>
      <c r="I4" s="126" t="s">
        <v>457</v>
      </c>
      <c r="J4" s="126" t="s">
        <v>202</v>
      </c>
      <c r="K4" s="126"/>
      <c r="L4" s="126"/>
      <c r="M4" s="126"/>
      <c r="N4" s="128"/>
      <c r="O4" s="126"/>
      <c r="P4" s="126"/>
      <c r="Q4" s="126"/>
      <c r="R4" s="126"/>
      <c r="S4" s="128"/>
      <c r="T4" s="126"/>
    </row>
    <row r="5" ht="17.25" customHeight="1" spans="1:20">
      <c r="A5" s="129"/>
      <c r="B5" s="129"/>
      <c r="C5" s="126"/>
      <c r="D5" s="126"/>
      <c r="E5" s="126"/>
      <c r="F5" s="130"/>
      <c r="G5" s="126"/>
      <c r="H5" s="126"/>
      <c r="I5" s="126"/>
      <c r="J5" s="126" t="s">
        <v>77</v>
      </c>
      <c r="K5" s="126" t="s">
        <v>80</v>
      </c>
      <c r="L5" s="126" t="s">
        <v>444</v>
      </c>
      <c r="M5" s="126" t="s">
        <v>445</v>
      </c>
      <c r="N5" s="131" t="s">
        <v>446</v>
      </c>
      <c r="O5" s="126" t="s">
        <v>447</v>
      </c>
      <c r="P5" s="126"/>
      <c r="Q5" s="126"/>
      <c r="R5" s="126"/>
      <c r="S5" s="131"/>
      <c r="T5" s="126"/>
    </row>
    <row r="6" ht="54" customHeight="1" spans="1:20">
      <c r="A6" s="129"/>
      <c r="B6" s="129"/>
      <c r="C6" s="126"/>
      <c r="D6" s="126"/>
      <c r="E6" s="126"/>
      <c r="F6" s="132"/>
      <c r="G6" s="126"/>
      <c r="H6" s="126"/>
      <c r="I6" s="126"/>
      <c r="J6" s="126"/>
      <c r="K6" s="126"/>
      <c r="L6" s="126"/>
      <c r="M6" s="126"/>
      <c r="N6" s="128"/>
      <c r="O6" s="126" t="s">
        <v>79</v>
      </c>
      <c r="P6" s="126" t="s">
        <v>86</v>
      </c>
      <c r="Q6" s="126" t="s">
        <v>250</v>
      </c>
      <c r="R6" s="126" t="s">
        <v>88</v>
      </c>
      <c r="S6" s="128" t="s">
        <v>89</v>
      </c>
      <c r="T6" s="126" t="s">
        <v>90</v>
      </c>
    </row>
    <row r="7" ht="15" customHeight="1" spans="1:20">
      <c r="A7" s="95">
        <v>1</v>
      </c>
      <c r="B7" s="95">
        <v>2</v>
      </c>
      <c r="C7" s="95">
        <v>3</v>
      </c>
      <c r="D7" s="95">
        <v>4</v>
      </c>
      <c r="E7" s="95">
        <v>5</v>
      </c>
      <c r="F7" s="95">
        <v>6</v>
      </c>
      <c r="G7" s="95">
        <v>7</v>
      </c>
      <c r="H7" s="95">
        <v>8</v>
      </c>
      <c r="I7" s="95">
        <v>9</v>
      </c>
      <c r="J7" s="95">
        <v>10</v>
      </c>
      <c r="K7" s="95">
        <v>11</v>
      </c>
      <c r="L7" s="95">
        <v>12</v>
      </c>
      <c r="M7" s="95">
        <v>13</v>
      </c>
      <c r="N7" s="95">
        <v>14</v>
      </c>
      <c r="O7" s="95">
        <v>15</v>
      </c>
      <c r="P7" s="95">
        <v>16</v>
      </c>
      <c r="Q7" s="95">
        <v>17</v>
      </c>
      <c r="R7" s="95">
        <v>18</v>
      </c>
      <c r="S7" s="95">
        <v>19</v>
      </c>
      <c r="T7" s="95">
        <v>20</v>
      </c>
    </row>
    <row r="8" ht="22.5" customHeight="1" spans="1:20">
      <c r="A8" s="133" t="s">
        <v>458</v>
      </c>
      <c r="B8" s="134"/>
      <c r="C8" s="134"/>
      <c r="D8" s="134"/>
      <c r="E8" s="134"/>
      <c r="F8" s="134"/>
      <c r="G8" s="134"/>
      <c r="H8" s="134"/>
      <c r="I8" s="135"/>
      <c r="J8" s="136" t="s">
        <v>93</v>
      </c>
      <c r="K8" s="136" t="s">
        <v>93</v>
      </c>
      <c r="L8" s="136" t="s">
        <v>93</v>
      </c>
      <c r="M8" s="136" t="s">
        <v>93</v>
      </c>
      <c r="N8" s="136" t="s">
        <v>93</v>
      </c>
      <c r="O8" s="136" t="s">
        <v>93</v>
      </c>
      <c r="P8" s="136" t="s">
        <v>93</v>
      </c>
      <c r="Q8" s="136" t="s">
        <v>93</v>
      </c>
      <c r="R8" s="136"/>
      <c r="S8" s="136" t="s">
        <v>93</v>
      </c>
      <c r="T8" s="136" t="s">
        <v>93</v>
      </c>
    </row>
    <row r="9" ht="22.5" customHeight="1" spans="1:20">
      <c r="A9" s="137"/>
      <c r="B9" s="137"/>
      <c r="C9" s="138"/>
      <c r="D9" s="139"/>
      <c r="E9" s="139"/>
      <c r="F9" s="139"/>
      <c r="G9" s="139"/>
      <c r="H9" s="139"/>
      <c r="I9" s="139"/>
      <c r="J9" s="140" t="s">
        <v>93</v>
      </c>
      <c r="K9" s="140" t="s">
        <v>93</v>
      </c>
      <c r="L9" s="140" t="s">
        <v>93</v>
      </c>
      <c r="M9" s="140" t="s">
        <v>93</v>
      </c>
      <c r="N9" s="136" t="s">
        <v>93</v>
      </c>
      <c r="O9" s="140" t="s">
        <v>93</v>
      </c>
      <c r="P9" s="140" t="s">
        <v>93</v>
      </c>
      <c r="Q9" s="140" t="s">
        <v>93</v>
      </c>
      <c r="R9" s="140"/>
      <c r="S9" s="136" t="s">
        <v>93</v>
      </c>
      <c r="T9" s="140" t="s">
        <v>93</v>
      </c>
    </row>
    <row r="10" ht="22.5" customHeight="1" spans="1:20">
      <c r="A10" s="126"/>
      <c r="B10" s="126"/>
      <c r="C10" s="138"/>
      <c r="D10" s="141"/>
      <c r="E10" s="141"/>
      <c r="F10" s="141"/>
      <c r="G10" s="141"/>
      <c r="H10" s="141"/>
      <c r="I10" s="141"/>
      <c r="J10" s="142" t="s">
        <v>93</v>
      </c>
      <c r="K10" s="142" t="s">
        <v>93</v>
      </c>
      <c r="L10" s="142" t="s">
        <v>93</v>
      </c>
      <c r="M10" s="142" t="s">
        <v>93</v>
      </c>
      <c r="N10" s="142" t="s">
        <v>93</v>
      </c>
      <c r="O10" s="142" t="s">
        <v>93</v>
      </c>
      <c r="P10" s="142" t="s">
        <v>93</v>
      </c>
      <c r="Q10" s="142" t="s">
        <v>93</v>
      </c>
      <c r="R10" s="142"/>
      <c r="S10" s="142" t="s">
        <v>93</v>
      </c>
      <c r="T10" s="142" t="s">
        <v>93</v>
      </c>
    </row>
    <row r="11" ht="22.5" customHeight="1" spans="1:20">
      <c r="A11" s="143" t="s">
        <v>143</v>
      </c>
      <c r="B11" s="143"/>
      <c r="C11" s="143"/>
      <c r="D11" s="143"/>
      <c r="E11" s="143"/>
      <c r="F11" s="143"/>
      <c r="G11" s="143"/>
      <c r="H11" s="143"/>
      <c r="I11" s="143"/>
      <c r="J11" s="144"/>
      <c r="K11" s="144"/>
      <c r="L11" s="144"/>
      <c r="M11" s="144"/>
      <c r="N11" s="145"/>
      <c r="O11" s="144"/>
      <c r="P11" s="144"/>
      <c r="Q11" s="144"/>
      <c r="R11" s="144"/>
      <c r="S11" s="145"/>
      <c r="T11" s="144"/>
    </row>
    <row r="12" customHeight="1" spans="1:20">
      <c r="A12" s="146"/>
    </row>
  </sheetData>
  <mergeCells count="20">
    <mergeCell ref="A2:T2"/>
    <mergeCell ref="A3:E3"/>
    <mergeCell ref="J4:T4"/>
    <mergeCell ref="O5:T5"/>
    <mergeCell ref="A8:I8"/>
    <mergeCell ref="A11:I11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5:J6"/>
    <mergeCell ref="K5:K6"/>
    <mergeCell ref="L5:L6"/>
    <mergeCell ref="M5:M6"/>
    <mergeCell ref="N5:N6"/>
  </mergeCells>
  <pageMargins left="0.708333333333333" right="0.708333333333333" top="0.747916666666667" bottom="0.747916666666667" header="0.314583333333333" footer="0.314583333333333"/>
  <pageSetup paperSize="9" scale="74" orientation="landscape" horizontalDpi="600" verticalDpi="600"/>
  <headerFooter>
    <oddFooter>&amp;C&amp;"-"&amp;16- &amp;P -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M8"/>
  <sheetViews>
    <sheetView zoomScaleSheetLayoutView="60" workbookViewId="0">
      <selection activeCell="B19" sqref="B19"/>
    </sheetView>
  </sheetViews>
  <sheetFormatPr defaultColWidth="8.88888888888889" defaultRowHeight="14.25" customHeight="1" outlineLevelRow="7"/>
  <cols>
    <col min="1" max="1" width="50" style="83" customWidth="1"/>
    <col min="2" max="2" width="17.287037037037" style="83" customWidth="1"/>
    <col min="3" max="4" width="13.4259259259259" style="83" customWidth="1"/>
    <col min="5" max="12" width="10.287037037037" style="83" customWidth="1"/>
    <col min="13" max="13" width="13.1388888888889" style="83" customWidth="1"/>
    <col min="14" max="14" width="9.12962962962963" style="67" customWidth="1"/>
    <col min="15" max="246" width="9.12962962962963" style="67"/>
    <col min="247" max="247" width="9.12962962962963" style="84"/>
    <col min="248" max="256" width="8.88888888888889" style="84"/>
  </cols>
  <sheetData>
    <row r="1" s="67" customFormat="1" ht="13.5" customHeight="1" spans="1:247">
      <c r="A1" s="85" t="s">
        <v>459</v>
      </c>
      <c r="B1" s="85"/>
      <c r="C1" s="85"/>
      <c r="D1" s="86"/>
      <c r="E1" s="83"/>
      <c r="F1" s="83"/>
      <c r="G1" s="83"/>
      <c r="H1" s="83"/>
      <c r="I1" s="83"/>
      <c r="J1" s="83"/>
      <c r="K1" s="83"/>
      <c r="L1" s="83"/>
      <c r="M1" s="83"/>
    </row>
    <row r="2" s="67" customFormat="1" ht="35" customHeight="1" spans="1:247">
      <c r="A2" s="87" t="s">
        <v>16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</row>
    <row r="3" s="82" customFormat="1" ht="24" customHeight="1" spans="1:247">
      <c r="A3" s="88" t="s">
        <v>22</v>
      </c>
      <c r="B3" s="89"/>
      <c r="C3" s="89"/>
      <c r="D3" s="89"/>
      <c r="E3" s="90"/>
      <c r="F3" s="90"/>
      <c r="G3" s="90"/>
      <c r="H3" s="90"/>
      <c r="I3" s="90"/>
      <c r="J3" s="89"/>
      <c r="K3" s="89"/>
      <c r="L3" s="89"/>
      <c r="M3" s="91" t="s">
        <v>185</v>
      </c>
    </row>
    <row r="4" s="67" customFormat="1" ht="19.5" customHeight="1" spans="1:247">
      <c r="A4" s="92" t="s">
        <v>460</v>
      </c>
      <c r="B4" s="93" t="s">
        <v>202</v>
      </c>
      <c r="C4" s="94"/>
      <c r="D4" s="94"/>
      <c r="E4" s="95" t="s">
        <v>461</v>
      </c>
      <c r="F4" s="95"/>
      <c r="G4" s="95"/>
      <c r="H4" s="95"/>
      <c r="I4" s="95"/>
      <c r="J4" s="95"/>
      <c r="K4" s="95"/>
      <c r="L4" s="95"/>
      <c r="M4" s="95"/>
    </row>
    <row r="5" s="67" customFormat="1" ht="40.5" customHeight="1" spans="1:247">
      <c r="A5" s="96"/>
      <c r="B5" s="97" t="s">
        <v>77</v>
      </c>
      <c r="C5" s="98" t="s">
        <v>80</v>
      </c>
      <c r="D5" s="99" t="s">
        <v>462</v>
      </c>
      <c r="E5" s="96" t="s">
        <v>463</v>
      </c>
      <c r="F5" s="96" t="s">
        <v>464</v>
      </c>
      <c r="G5" s="96" t="s">
        <v>465</v>
      </c>
      <c r="H5" s="96" t="s">
        <v>466</v>
      </c>
      <c r="I5" s="100" t="s">
        <v>467</v>
      </c>
      <c r="J5" s="96" t="s">
        <v>468</v>
      </c>
      <c r="K5" s="96" t="s">
        <v>469</v>
      </c>
      <c r="L5" s="96" t="s">
        <v>470</v>
      </c>
      <c r="M5" s="96" t="s">
        <v>471</v>
      </c>
    </row>
    <row r="6" s="67" customFormat="1" ht="19.5" customHeight="1" spans="1:247">
      <c r="A6" s="92">
        <v>1</v>
      </c>
      <c r="B6" s="92">
        <v>2</v>
      </c>
      <c r="C6" s="92">
        <v>3</v>
      </c>
      <c r="D6" s="101">
        <v>4</v>
      </c>
      <c r="E6" s="92">
        <v>5</v>
      </c>
      <c r="F6" s="92">
        <v>6</v>
      </c>
      <c r="G6" s="92">
        <v>7</v>
      </c>
      <c r="H6" s="102">
        <v>8</v>
      </c>
      <c r="I6" s="103">
        <v>9</v>
      </c>
      <c r="J6" s="103">
        <v>10</v>
      </c>
      <c r="K6" s="103">
        <v>11</v>
      </c>
      <c r="L6" s="102">
        <v>12</v>
      </c>
      <c r="M6" s="103">
        <v>13</v>
      </c>
    </row>
    <row r="7" s="67" customFormat="1" ht="19.5" customHeight="1" spans="1:247">
      <c r="A7" s="104" t="s">
        <v>472</v>
      </c>
      <c r="B7" s="105"/>
      <c r="C7" s="105"/>
      <c r="D7" s="105"/>
      <c r="E7" s="105"/>
      <c r="F7" s="105"/>
      <c r="G7" s="106"/>
      <c r="H7" s="107" t="s">
        <v>93</v>
      </c>
      <c r="I7" s="107" t="s">
        <v>93</v>
      </c>
      <c r="J7" s="107" t="s">
        <v>93</v>
      </c>
      <c r="K7" s="107" t="s">
        <v>93</v>
      </c>
      <c r="L7" s="107" t="s">
        <v>93</v>
      </c>
      <c r="M7" s="107" t="s">
        <v>93</v>
      </c>
      <c r="IM7" s="108"/>
    </row>
    <row r="8" s="67" customFormat="1" ht="19.5" customHeight="1" spans="1:247">
      <c r="A8" s="109" t="s">
        <v>93</v>
      </c>
      <c r="B8" s="110" t="s">
        <v>93</v>
      </c>
      <c r="C8" s="110" t="s">
        <v>93</v>
      </c>
      <c r="D8" s="111" t="s">
        <v>93</v>
      </c>
      <c r="E8" s="110" t="s">
        <v>93</v>
      </c>
      <c r="F8" s="110" t="s">
        <v>93</v>
      </c>
      <c r="G8" s="110" t="s">
        <v>93</v>
      </c>
      <c r="H8" s="112" t="s">
        <v>93</v>
      </c>
      <c r="I8" s="112" t="s">
        <v>93</v>
      </c>
      <c r="J8" s="112" t="s">
        <v>93</v>
      </c>
      <c r="K8" s="112" t="s">
        <v>93</v>
      </c>
      <c r="L8" s="112" t="s">
        <v>93</v>
      </c>
      <c r="M8" s="112" t="s">
        <v>93</v>
      </c>
    </row>
  </sheetData>
  <mergeCells count="6">
    <mergeCell ref="A2:M2"/>
    <mergeCell ref="A3:D3"/>
    <mergeCell ref="B4:D4"/>
    <mergeCell ref="E4:M4"/>
    <mergeCell ref="A7:G7"/>
    <mergeCell ref="A4:A5"/>
  </mergeCells>
  <printOptions horizontalCentered="1"/>
  <pageMargins left="0.393055555555556" right="0.393055555555556" top="0.511805555555556" bottom="0.511805555555556" header="0.314583333333333" footer="0.314583333333333"/>
  <pageSetup paperSize="9" scale="52" orientation="landscape" horizontalDpi="600" verticalDpi="600"/>
  <headerFooter>
    <oddFooter>&amp;C&amp;"-"&amp;16- &amp;P -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7"/>
  <sheetViews>
    <sheetView zoomScaleSheetLayoutView="60" workbookViewId="0">
      <selection activeCell="A3" sqref="A3:H3"/>
    </sheetView>
  </sheetViews>
  <sheetFormatPr defaultColWidth="8.88888888888889" defaultRowHeight="12" outlineLevelRow="6"/>
  <cols>
    <col min="1" max="1" width="34.287037037037" style="66" customWidth="1"/>
    <col min="2" max="2" width="29" style="66" customWidth="1"/>
    <col min="3" max="5" width="23.5740740740741" style="66" customWidth="1"/>
    <col min="6" max="6" width="11.287037037037" style="67" customWidth="1"/>
    <col min="7" max="7" width="25.1296296296296" style="66" customWidth="1"/>
    <col min="8" max="8" width="15.5740740740741" style="67" customWidth="1"/>
    <col min="9" max="9" width="13.4259259259259" style="67" customWidth="1"/>
    <col min="10" max="10" width="18.8518518518519" style="66" customWidth="1"/>
    <col min="11" max="11" width="9.12962962962963" style="67" customWidth="1"/>
    <col min="12" max="16384" width="9.12962962962963" style="67"/>
  </cols>
  <sheetData>
    <row r="1" customHeight="1" spans="1:10">
      <c r="A1" s="66" t="s">
        <v>473</v>
      </c>
      <c r="J1" s="68"/>
    </row>
    <row r="2" ht="28.5" customHeight="1" spans="1:10">
      <c r="A2" s="69" t="s">
        <v>17</v>
      </c>
      <c r="B2" s="70"/>
      <c r="C2" s="70"/>
      <c r="D2" s="70"/>
      <c r="E2" s="70"/>
      <c r="F2" s="71"/>
      <c r="G2" s="70"/>
      <c r="H2" s="71"/>
      <c r="I2" s="71"/>
      <c r="J2" s="70"/>
    </row>
    <row r="3" ht="17.25" customHeight="1" spans="1:10">
      <c r="A3" s="72" t="s">
        <v>22</v>
      </c>
    </row>
    <row r="4" ht="44.25" customHeight="1" spans="1:10">
      <c r="A4" s="73" t="s">
        <v>304</v>
      </c>
      <c r="B4" s="73" t="s">
        <v>305</v>
      </c>
      <c r="C4" s="73" t="s">
        <v>306</v>
      </c>
      <c r="D4" s="73" t="s">
        <v>307</v>
      </c>
      <c r="E4" s="73" t="s">
        <v>308</v>
      </c>
      <c r="F4" s="74" t="s">
        <v>309</v>
      </c>
      <c r="G4" s="73" t="s">
        <v>310</v>
      </c>
      <c r="H4" s="74" t="s">
        <v>311</v>
      </c>
      <c r="I4" s="74" t="s">
        <v>312</v>
      </c>
      <c r="J4" s="73" t="s">
        <v>313</v>
      </c>
    </row>
    <row r="5" ht="14.25" customHeight="1" spans="1:10">
      <c r="A5" s="73">
        <v>1</v>
      </c>
      <c r="B5" s="73">
        <v>2</v>
      </c>
      <c r="C5" s="73">
        <v>3</v>
      </c>
      <c r="D5" s="73">
        <v>4</v>
      </c>
      <c r="E5" s="73">
        <v>5</v>
      </c>
      <c r="F5" s="73">
        <v>6</v>
      </c>
      <c r="G5" s="73">
        <v>7</v>
      </c>
      <c r="H5" s="73">
        <v>8</v>
      </c>
      <c r="I5" s="73">
        <v>9</v>
      </c>
      <c r="J5" s="73">
        <v>10</v>
      </c>
    </row>
    <row r="6" ht="42" customHeight="1" spans="1:10">
      <c r="A6" s="75" t="s">
        <v>472</v>
      </c>
      <c r="B6" s="76"/>
      <c r="C6" s="76"/>
      <c r="D6" s="77"/>
      <c r="E6" s="78"/>
      <c r="F6" s="79"/>
      <c r="G6" s="78"/>
      <c r="H6" s="79"/>
      <c r="I6" s="79"/>
      <c r="J6" s="78"/>
    </row>
    <row r="7" ht="42.75" customHeight="1" spans="1:10">
      <c r="A7" s="80" t="s">
        <v>93</v>
      </c>
      <c r="B7" s="80" t="s">
        <v>93</v>
      </c>
      <c r="C7" s="80" t="s">
        <v>93</v>
      </c>
      <c r="D7" s="80" t="s">
        <v>93</v>
      </c>
      <c r="E7" s="81" t="s">
        <v>93</v>
      </c>
      <c r="F7" s="80" t="s">
        <v>93</v>
      </c>
      <c r="G7" s="81" t="s">
        <v>93</v>
      </c>
      <c r="H7" s="80" t="s">
        <v>93</v>
      </c>
      <c r="I7" s="80" t="s">
        <v>93</v>
      </c>
      <c r="J7" s="81" t="s">
        <v>93</v>
      </c>
    </row>
  </sheetData>
  <mergeCells count="3">
    <mergeCell ref="A2:J2"/>
    <mergeCell ref="A3:H3"/>
    <mergeCell ref="A6:D6"/>
  </mergeCells>
  <printOptions horizontalCentered="1"/>
  <pageMargins left="0.393055555555556" right="0.393055555555556" top="0.511805555555556" bottom="0.511805555555556" header="0.314583333333333" footer="0.314583333333333"/>
  <pageSetup paperSize="9" scale="65" orientation="landscape" horizontalDpi="600" verticalDpi="600"/>
  <headerFooter>
    <oddFooter>&amp;C&amp;"-"&amp;16- &amp;P -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0"/>
  <sheetViews>
    <sheetView zoomScaleSheetLayoutView="60" workbookViewId="0">
      <selection activeCell="E15" sqref="E15"/>
    </sheetView>
  </sheetViews>
  <sheetFormatPr defaultColWidth="8.88888888888889" defaultRowHeight="12"/>
  <cols>
    <col min="1" max="1" width="12" style="46" customWidth="1"/>
    <col min="2" max="2" width="29" style="46"/>
    <col min="3" max="3" width="18.712962962963" style="46" customWidth="1"/>
    <col min="4" max="4" width="24.8518518518519" style="46" customWidth="1"/>
    <col min="5" max="7" width="23.5740740740741" style="46" customWidth="1"/>
    <col min="8" max="8" width="25.1296296296296" style="46" customWidth="1"/>
    <col min="9" max="9" width="18.8518518518519" style="46" customWidth="1"/>
    <col min="10" max="16384" width="9.12962962962963" style="46"/>
  </cols>
  <sheetData>
    <row r="1" spans="1:9">
      <c r="A1" s="46" t="s">
        <v>474</v>
      </c>
      <c r="I1" s="47"/>
    </row>
    <row r="2" ht="28.8" spans="1:9">
      <c r="B2" s="48" t="s">
        <v>18</v>
      </c>
      <c r="C2" s="48"/>
      <c r="D2" s="48"/>
      <c r="E2" s="48"/>
      <c r="F2" s="48"/>
      <c r="G2" s="48"/>
      <c r="H2" s="48"/>
      <c r="I2" s="48"/>
    </row>
    <row r="3" ht="14.4" spans="1:9">
      <c r="A3" s="49" t="s">
        <v>22</v>
      </c>
      <c r="C3" s="50"/>
    </row>
    <row r="4" ht="18" customHeight="1" spans="1:9">
      <c r="A4" s="51" t="s">
        <v>194</v>
      </c>
      <c r="B4" s="51" t="s">
        <v>195</v>
      </c>
      <c r="C4" s="51" t="s">
        <v>475</v>
      </c>
      <c r="D4" s="51" t="s">
        <v>476</v>
      </c>
      <c r="E4" s="51" t="s">
        <v>477</v>
      </c>
      <c r="F4" s="51" t="s">
        <v>478</v>
      </c>
      <c r="G4" s="52" t="s">
        <v>479</v>
      </c>
      <c r="H4" s="53"/>
      <c r="I4" s="54"/>
    </row>
    <row r="5" ht="18" customHeight="1" spans="1:9">
      <c r="A5" s="55"/>
      <c r="B5" s="55"/>
      <c r="C5" s="55"/>
      <c r="D5" s="55"/>
      <c r="E5" s="55"/>
      <c r="F5" s="55"/>
      <c r="G5" s="56" t="s">
        <v>442</v>
      </c>
      <c r="H5" s="56" t="s">
        <v>480</v>
      </c>
      <c r="I5" s="56" t="s">
        <v>481</v>
      </c>
    </row>
    <row r="6" ht="21" customHeight="1" spans="1:9">
      <c r="A6" s="57">
        <v>1</v>
      </c>
      <c r="B6" s="57">
        <v>2</v>
      </c>
      <c r="C6" s="57">
        <v>3</v>
      </c>
      <c r="D6" s="57">
        <v>4</v>
      </c>
      <c r="E6" s="57">
        <v>5</v>
      </c>
      <c r="F6" s="57">
        <v>6</v>
      </c>
      <c r="G6" s="57">
        <v>7</v>
      </c>
      <c r="H6" s="57">
        <v>8</v>
      </c>
      <c r="I6" s="57">
        <v>9</v>
      </c>
    </row>
    <row r="7" ht="33" customHeight="1" spans="1:9">
      <c r="A7" s="58" t="s">
        <v>482</v>
      </c>
      <c r="B7" s="59"/>
      <c r="C7" s="59"/>
      <c r="D7" s="59"/>
      <c r="E7" s="60"/>
      <c r="F7" s="61"/>
      <c r="G7" s="57"/>
      <c r="H7" s="57"/>
      <c r="I7" s="57"/>
    </row>
    <row r="8" ht="24" customHeight="1" spans="1:9">
      <c r="A8" s="62"/>
      <c r="B8" s="63"/>
      <c r="C8" s="63"/>
      <c r="D8" s="63"/>
      <c r="E8" s="63"/>
      <c r="F8" s="63"/>
      <c r="G8" s="57"/>
      <c r="H8" s="57"/>
      <c r="I8" s="57"/>
    </row>
    <row r="9" ht="24" customHeight="1" spans="1:9">
      <c r="A9" s="64" t="s">
        <v>77</v>
      </c>
      <c r="B9" s="64"/>
      <c r="C9" s="64"/>
      <c r="D9" s="64"/>
      <c r="E9" s="64"/>
      <c r="F9" s="64"/>
      <c r="G9" s="57"/>
      <c r="H9" s="57"/>
      <c r="I9" s="57"/>
    </row>
    <row r="10" spans="1:9">
      <c r="A10" s="65"/>
    </row>
  </sheetData>
  <mergeCells count="10">
    <mergeCell ref="B2:I2"/>
    <mergeCell ref="G4:I4"/>
    <mergeCell ref="A7:E7"/>
    <mergeCell ref="A9:F9"/>
    <mergeCell ref="A4:A5"/>
    <mergeCell ref="B4:B5"/>
    <mergeCell ref="C4:C5"/>
    <mergeCell ref="D4:D5"/>
    <mergeCell ref="E4:E5"/>
    <mergeCell ref="F4:F5"/>
  </mergeCells>
  <printOptions horizontalCentered="1"/>
  <pageMargins left="0.393055555555556" right="0.393055555555556" top="0.511805555555556" bottom="0.511805555555556" header="0.314583333333333" footer="0.314583333333333"/>
  <pageSetup paperSize="9" scale="75" orientation="landscape" horizontalDpi="600" verticalDpi="600"/>
  <headerFooter>
    <oddFooter>&amp;C&amp;"-"&amp;16- &amp;P -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workbookViewId="0">
      <selection activeCell="E19" sqref="E19"/>
    </sheetView>
  </sheetViews>
  <sheetFormatPr defaultColWidth="10.4444444444444" defaultRowHeight="14.25" customHeight="1"/>
  <cols>
    <col min="1" max="1" width="26.712962962963" style="1" customWidth="1"/>
    <col min="2" max="2" width="33.1759259259259" style="1" customWidth="1"/>
    <col min="3" max="3" width="27.2592592592593" style="1" customWidth="1"/>
    <col min="4" max="7" width="22.3981481481481" style="1" customWidth="1"/>
    <col min="8" max="8" width="17.6296296296296" style="1" customWidth="1"/>
    <col min="9" max="11" width="22.3981481481481" style="1" customWidth="1"/>
    <col min="12" max="16384" width="10.4444444444444" style="1"/>
  </cols>
  <sheetData>
    <row r="1" s="1" customFormat="1" ht="13.5" customHeight="1" spans="1:11">
      <c r="A1" s="29" t="s">
        <v>483</v>
      </c>
      <c r="D1" s="30"/>
      <c r="E1" s="30"/>
      <c r="F1" s="30"/>
      <c r="G1" s="30"/>
      <c r="K1" s="31"/>
    </row>
    <row r="2" s="1" customFormat="1" ht="27.75" customHeight="1" spans="1:11">
      <c r="A2" s="32" t="s">
        <v>484</v>
      </c>
      <c r="B2" s="32"/>
      <c r="C2" s="32"/>
      <c r="D2" s="32"/>
      <c r="E2" s="32"/>
      <c r="F2" s="32"/>
      <c r="G2" s="32"/>
      <c r="H2" s="32"/>
      <c r="I2" s="32"/>
      <c r="J2" s="32"/>
      <c r="K2" s="32"/>
    </row>
    <row r="3" s="1" customFormat="1" ht="13.5" customHeight="1" spans="1:11">
      <c r="A3" s="5" t="str">
        <f>"单位名称：安宁市连然社区卫生服务中心"&amp;""</f>
        <v>单位名称：安宁市连然社区卫生服务中心</v>
      </c>
      <c r="B3" s="6"/>
      <c r="C3" s="6"/>
      <c r="D3" s="6"/>
      <c r="E3" s="6"/>
      <c r="F3" s="6"/>
      <c r="G3" s="6"/>
      <c r="H3" s="7"/>
      <c r="I3" s="7"/>
      <c r="J3" s="7"/>
      <c r="K3" s="8" t="s">
        <v>185</v>
      </c>
    </row>
    <row r="4" s="1" customFormat="1" ht="21.75" customHeight="1" spans="1:11">
      <c r="A4" s="9" t="s">
        <v>245</v>
      </c>
      <c r="B4" s="9" t="s">
        <v>197</v>
      </c>
      <c r="C4" s="9" t="s">
        <v>246</v>
      </c>
      <c r="D4" s="10" t="s">
        <v>198</v>
      </c>
      <c r="E4" s="10" t="s">
        <v>199</v>
      </c>
      <c r="F4" s="10" t="s">
        <v>247</v>
      </c>
      <c r="G4" s="10" t="s">
        <v>248</v>
      </c>
      <c r="H4" s="16" t="s">
        <v>77</v>
      </c>
      <c r="I4" s="33" t="s">
        <v>485</v>
      </c>
      <c r="J4" s="34"/>
      <c r="K4" s="35"/>
    </row>
    <row r="5" s="1" customFormat="1" ht="21.75" customHeight="1" spans="1:11">
      <c r="A5" s="14"/>
      <c r="B5" s="14"/>
      <c r="C5" s="14"/>
      <c r="D5" s="15"/>
      <c r="E5" s="15"/>
      <c r="F5" s="15"/>
      <c r="G5" s="15"/>
      <c r="H5" s="36"/>
      <c r="I5" s="10" t="s">
        <v>80</v>
      </c>
      <c r="J5" s="10" t="s">
        <v>81</v>
      </c>
      <c r="K5" s="10" t="s">
        <v>82</v>
      </c>
    </row>
    <row r="6" s="1" customFormat="1" ht="40.5" customHeight="1" spans="1:11">
      <c r="A6" s="17"/>
      <c r="B6" s="17"/>
      <c r="C6" s="17"/>
      <c r="D6" s="18"/>
      <c r="E6" s="18"/>
      <c r="F6" s="18"/>
      <c r="G6" s="18"/>
      <c r="H6" s="19"/>
      <c r="I6" s="18"/>
      <c r="J6" s="18"/>
      <c r="K6" s="18"/>
    </row>
    <row r="7" s="1" customFormat="1" ht="15" customHeight="1" spans="1:11">
      <c r="A7" s="20">
        <v>1</v>
      </c>
      <c r="B7" s="20">
        <v>2</v>
      </c>
      <c r="C7" s="20">
        <v>3</v>
      </c>
      <c r="D7" s="20">
        <v>4</v>
      </c>
      <c r="E7" s="20">
        <v>5</v>
      </c>
      <c r="F7" s="20">
        <v>6</v>
      </c>
      <c r="G7" s="20">
        <v>7</v>
      </c>
      <c r="H7" s="20">
        <v>8</v>
      </c>
      <c r="I7" s="20">
        <v>9</v>
      </c>
      <c r="J7" s="37">
        <v>10</v>
      </c>
      <c r="K7" s="37">
        <v>11</v>
      </c>
    </row>
    <row r="8" s="1" customFormat="1" ht="37" customHeight="1" spans="1:11">
      <c r="A8" s="38" t="s">
        <v>486</v>
      </c>
      <c r="B8" s="39"/>
      <c r="C8" s="40"/>
      <c r="D8" s="41"/>
      <c r="E8" s="41"/>
      <c r="F8" s="41"/>
      <c r="G8" s="41"/>
      <c r="H8" s="42"/>
      <c r="I8" s="42"/>
      <c r="J8" s="42"/>
      <c r="K8" s="42"/>
    </row>
    <row r="9" s="1" customFormat="1" ht="30.65" customHeight="1" spans="1:11">
      <c r="A9" s="43"/>
      <c r="B9" s="43"/>
      <c r="C9" s="43"/>
      <c r="D9" s="43"/>
      <c r="E9" s="43"/>
      <c r="F9" s="43"/>
      <c r="G9" s="43"/>
      <c r="H9" s="42"/>
      <c r="I9" s="42"/>
      <c r="J9" s="42"/>
      <c r="K9" s="42"/>
    </row>
    <row r="10" s="1" customFormat="1" ht="18.75" customHeight="1" spans="1:11">
      <c r="A10" s="44" t="s">
        <v>143</v>
      </c>
      <c r="B10" s="44"/>
      <c r="C10" s="44"/>
      <c r="D10" s="44"/>
      <c r="E10" s="44"/>
      <c r="F10" s="44"/>
      <c r="G10" s="44"/>
      <c r="H10" s="45"/>
      <c r="I10" s="42"/>
      <c r="J10" s="42"/>
      <c r="K10" s="42"/>
    </row>
    <row r="11" customHeight="1" spans="1:11">
      <c r="A11" s="28"/>
    </row>
  </sheetData>
  <mergeCells count="16">
    <mergeCell ref="A2:K2"/>
    <mergeCell ref="A3:G3"/>
    <mergeCell ref="I4:K4"/>
    <mergeCell ref="A8:C8"/>
    <mergeCell ref="A10:G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7"/>
  <sheetViews>
    <sheetView zoomScaleSheetLayoutView="60" workbookViewId="0">
      <pane xSplit="1" ySplit="6" topLeftCell="B29" activePane="bottomRight" state="frozen"/>
      <selection/>
      <selection pane="topRight"/>
      <selection pane="bottomLeft"/>
      <selection pane="bottomRight" activeCell="B16" sqref="B16"/>
    </sheetView>
  </sheetViews>
  <sheetFormatPr defaultColWidth="8" defaultRowHeight="12" outlineLevelCol="3"/>
  <cols>
    <col min="1" max="1" width="39.5740740740741" style="83" customWidth="1"/>
    <col min="2" max="2" width="43.1296296296296" style="83" customWidth="1"/>
    <col min="3" max="3" width="40.4259259259259" style="83" customWidth="1"/>
    <col min="4" max="4" width="46.1296296296296" style="83" customWidth="1"/>
    <col min="5" max="5" width="8" style="67" customWidth="1"/>
    <col min="6" max="6" width="15.5740740740741" style="67" customWidth="1"/>
    <col min="7" max="16384" width="8" style="67"/>
  </cols>
  <sheetData>
    <row r="1" ht="17" customHeight="1" spans="1:4">
      <c r="A1" s="378" t="s">
        <v>21</v>
      </c>
      <c r="B1" s="85"/>
      <c r="C1" s="85"/>
      <c r="D1" s="149"/>
    </row>
    <row r="2" ht="36" customHeight="1" spans="1:4">
      <c r="A2" s="69" t="s">
        <v>2</v>
      </c>
      <c r="B2" s="379"/>
      <c r="C2" s="379"/>
      <c r="D2" s="379"/>
    </row>
    <row r="3" ht="21" customHeight="1" spans="1:4">
      <c r="A3" s="358" t="s">
        <v>22</v>
      </c>
      <c r="B3" s="331"/>
      <c r="C3" s="331"/>
      <c r="D3" s="147" t="s">
        <v>23</v>
      </c>
    </row>
    <row r="4" ht="19.5" customHeight="1" spans="1:4">
      <c r="A4" s="93" t="s">
        <v>24</v>
      </c>
      <c r="B4" s="172"/>
      <c r="C4" s="93" t="s">
        <v>25</v>
      </c>
      <c r="D4" s="172"/>
    </row>
    <row r="5" ht="19.5" customHeight="1" spans="1:4">
      <c r="A5" s="92" t="s">
        <v>26</v>
      </c>
      <c r="B5" s="92" t="s">
        <v>27</v>
      </c>
      <c r="C5" s="92" t="s">
        <v>28</v>
      </c>
      <c r="D5" s="92" t="s">
        <v>27</v>
      </c>
    </row>
    <row r="6" ht="19.5" customHeight="1" spans="1:4">
      <c r="A6" s="96"/>
      <c r="B6" s="96"/>
      <c r="C6" s="96"/>
      <c r="D6" s="96"/>
    </row>
    <row r="7" ht="20.25" customHeight="1" spans="1:4">
      <c r="A7" s="338" t="s">
        <v>29</v>
      </c>
      <c r="B7" s="312">
        <v>5046970.5</v>
      </c>
      <c r="C7" s="338" t="s">
        <v>30</v>
      </c>
      <c r="D7" s="380"/>
    </row>
    <row r="8" ht="20.25" customHeight="1" spans="1:4">
      <c r="A8" s="338" t="s">
        <v>31</v>
      </c>
      <c r="B8" s="312"/>
      <c r="C8" s="338" t="s">
        <v>32</v>
      </c>
      <c r="D8" s="380"/>
    </row>
    <row r="9" ht="20.25" customHeight="1" spans="1:4">
      <c r="A9" s="338" t="s">
        <v>33</v>
      </c>
      <c r="B9" s="312"/>
      <c r="C9" s="338" t="s">
        <v>34</v>
      </c>
      <c r="D9" s="380"/>
    </row>
    <row r="10" ht="20.25" customHeight="1" spans="1:4">
      <c r="A10" s="338" t="s">
        <v>35</v>
      </c>
      <c r="B10" s="312"/>
      <c r="C10" s="338" t="s">
        <v>36</v>
      </c>
      <c r="D10" s="380"/>
    </row>
    <row r="11" ht="20.25" customHeight="1" spans="1:4">
      <c r="A11" s="338" t="s">
        <v>37</v>
      </c>
      <c r="B11" s="381">
        <v>38844160</v>
      </c>
      <c r="C11" s="338" t="s">
        <v>38</v>
      </c>
      <c r="D11" s="380"/>
    </row>
    <row r="12" ht="20.25" customHeight="1" spans="1:4">
      <c r="A12" s="338" t="s">
        <v>39</v>
      </c>
      <c r="B12" s="335">
        <v>38844160</v>
      </c>
      <c r="C12" s="338" t="s">
        <v>40</v>
      </c>
      <c r="D12" s="380"/>
    </row>
    <row r="13" ht="20.25" customHeight="1" spans="1:4">
      <c r="A13" s="338" t="s">
        <v>41</v>
      </c>
      <c r="B13" s="335"/>
      <c r="C13" s="338" t="s">
        <v>42</v>
      </c>
      <c r="D13" s="380"/>
    </row>
    <row r="14" ht="20.25" customHeight="1" spans="1:4">
      <c r="A14" s="338" t="s">
        <v>43</v>
      </c>
      <c r="B14" s="335"/>
      <c r="C14" s="338" t="s">
        <v>44</v>
      </c>
      <c r="D14" s="380">
        <v>1452179.86</v>
      </c>
    </row>
    <row r="15" ht="20.25" customHeight="1" spans="1:4">
      <c r="A15" s="382" t="s">
        <v>45</v>
      </c>
      <c r="B15" s="383"/>
      <c r="C15" s="338" t="s">
        <v>46</v>
      </c>
      <c r="D15" s="380">
        <v>45120184.32</v>
      </c>
    </row>
    <row r="16" ht="20.25" customHeight="1" spans="1:4">
      <c r="A16" s="382" t="s">
        <v>47</v>
      </c>
      <c r="B16" s="384"/>
      <c r="C16" s="338" t="s">
        <v>48</v>
      </c>
      <c r="D16" s="380"/>
    </row>
    <row r="17" ht="20.25" customHeight="1" spans="1:4">
      <c r="A17" s="382"/>
      <c r="B17" s="385"/>
      <c r="C17" s="338" t="s">
        <v>49</v>
      </c>
      <c r="D17" s="380"/>
    </row>
    <row r="18" ht="20.25" customHeight="1" spans="1:4">
      <c r="A18" s="384"/>
      <c r="B18" s="385"/>
      <c r="C18" s="338" t="s">
        <v>50</v>
      </c>
      <c r="D18" s="380"/>
    </row>
    <row r="19" ht="20.25" customHeight="1" spans="1:4">
      <c r="A19" s="384"/>
      <c r="B19" s="385"/>
      <c r="C19" s="338" t="s">
        <v>51</v>
      </c>
      <c r="D19" s="380"/>
    </row>
    <row r="20" ht="20.25" customHeight="1" spans="1:4">
      <c r="A20" s="384"/>
      <c r="B20" s="385"/>
      <c r="C20" s="338" t="s">
        <v>52</v>
      </c>
      <c r="D20" s="380"/>
    </row>
    <row r="21" ht="20.25" customHeight="1" spans="1:4">
      <c r="A21" s="384"/>
      <c r="B21" s="385"/>
      <c r="C21" s="338" t="s">
        <v>53</v>
      </c>
      <c r="D21" s="380"/>
    </row>
    <row r="22" ht="20.25" customHeight="1" spans="1:4">
      <c r="A22" s="384"/>
      <c r="B22" s="385"/>
      <c r="C22" s="338" t="s">
        <v>54</v>
      </c>
      <c r="D22" s="380"/>
    </row>
    <row r="23" ht="20.25" customHeight="1" spans="1:4">
      <c r="A23" s="384"/>
      <c r="B23" s="385"/>
      <c r="C23" s="338" t="s">
        <v>55</v>
      </c>
      <c r="D23" s="380"/>
    </row>
    <row r="24" ht="20.25" customHeight="1" spans="1:4">
      <c r="A24" s="384"/>
      <c r="B24" s="385"/>
      <c r="C24" s="338" t="s">
        <v>56</v>
      </c>
      <c r="D24" s="380"/>
    </row>
    <row r="25" ht="20.25" customHeight="1" spans="1:4">
      <c r="A25" s="384"/>
      <c r="B25" s="385"/>
      <c r="C25" s="338" t="s">
        <v>57</v>
      </c>
      <c r="D25" s="380">
        <v>1305367.72</v>
      </c>
    </row>
    <row r="26" ht="20.25" customHeight="1" spans="1:4">
      <c r="A26" s="384"/>
      <c r="B26" s="385"/>
      <c r="C26" s="338" t="s">
        <v>58</v>
      </c>
      <c r="D26" s="380"/>
    </row>
    <row r="27" ht="20.25" customHeight="1" spans="1:4">
      <c r="A27" s="384"/>
      <c r="B27" s="385"/>
      <c r="C27" s="338" t="s">
        <v>59</v>
      </c>
      <c r="D27" s="380"/>
    </row>
    <row r="28" ht="20.25" customHeight="1" spans="1:4">
      <c r="A28" s="384"/>
      <c r="B28" s="385"/>
      <c r="C28" s="338" t="s">
        <v>60</v>
      </c>
      <c r="D28" s="380"/>
    </row>
    <row r="29" ht="20.25" customHeight="1" spans="1:4">
      <c r="A29" s="384"/>
      <c r="B29" s="385"/>
      <c r="C29" s="338" t="s">
        <v>61</v>
      </c>
      <c r="D29" s="380"/>
    </row>
    <row r="30" ht="20.25" customHeight="1" spans="1:4">
      <c r="A30" s="386"/>
      <c r="B30" s="387"/>
      <c r="C30" s="338" t="s">
        <v>62</v>
      </c>
      <c r="D30" s="380"/>
    </row>
    <row r="31" ht="20.25" customHeight="1" spans="1:4">
      <c r="A31" s="386"/>
      <c r="B31" s="387"/>
      <c r="C31" s="338" t="s">
        <v>63</v>
      </c>
      <c r="D31" s="380"/>
    </row>
    <row r="32" ht="20.25" customHeight="1" spans="1:4">
      <c r="A32" s="386"/>
      <c r="B32" s="387"/>
      <c r="C32" s="338" t="s">
        <v>64</v>
      </c>
      <c r="D32" s="380"/>
    </row>
    <row r="33" ht="20.25" customHeight="1" spans="1:4">
      <c r="A33" s="388" t="s">
        <v>65</v>
      </c>
      <c r="B33" s="389">
        <f>B7+B8+B9+B10+B11</f>
        <v>43891130.5</v>
      </c>
      <c r="C33" s="343" t="s">
        <v>66</v>
      </c>
      <c r="D33" s="340">
        <f>SUM(D7:D29)</f>
        <v>47877731.9</v>
      </c>
    </row>
    <row r="34" ht="20.25" customHeight="1" spans="1:4">
      <c r="A34" s="382" t="s">
        <v>67</v>
      </c>
      <c r="B34" s="390">
        <v>3986601.4</v>
      </c>
      <c r="C34" s="338" t="s">
        <v>68</v>
      </c>
      <c r="D34" s="312"/>
    </row>
    <row r="35" s="1" customFormat="1" ht="25.4" customHeight="1" spans="1:4">
      <c r="A35" s="391" t="s">
        <v>69</v>
      </c>
      <c r="B35" s="392"/>
      <c r="C35" s="393" t="s">
        <v>69</v>
      </c>
      <c r="D35" s="394"/>
    </row>
    <row r="36" s="1" customFormat="1" ht="25.4" customHeight="1" spans="1:4">
      <c r="A36" s="391" t="s">
        <v>70</v>
      </c>
      <c r="B36" s="395"/>
      <c r="C36" s="393" t="s">
        <v>71</v>
      </c>
      <c r="D36" s="396"/>
    </row>
    <row r="37" ht="20.25" customHeight="1" spans="1:4">
      <c r="A37" s="397" t="s">
        <v>72</v>
      </c>
      <c r="B37" s="398">
        <f>B33+B34</f>
        <v>47877731.9</v>
      </c>
      <c r="C37" s="343" t="s">
        <v>73</v>
      </c>
      <c r="D37" s="398">
        <f>D33+D34</f>
        <v>47877731.9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rintOptions horizontalCentered="1"/>
  <pageMargins left="0.393055555555556" right="0.393055555555556" top="0.511805555555556" bottom="0.511805555555556" header="0.314583333333333" footer="0.314583333333333"/>
  <pageSetup paperSize="9" scale="81" orientation="landscape" horizontalDpi="600" verticalDpi="600"/>
  <headerFooter>
    <oddFooter>&amp;C&amp;"-"&amp;16- &amp;P -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"/>
  <sheetViews>
    <sheetView tabSelected="1" topLeftCell="C1" workbookViewId="0">
      <selection activeCell="H9" sqref="H9"/>
    </sheetView>
  </sheetViews>
  <sheetFormatPr defaultColWidth="10.4444444444444" defaultRowHeight="14.25" customHeight="1" outlineLevelCol="6"/>
  <cols>
    <col min="1" max="1" width="43.1296296296296" style="1" customWidth="1"/>
    <col min="2" max="2" width="32" style="1" customWidth="1"/>
    <col min="3" max="3" width="53.8611111111111" style="1" customWidth="1"/>
    <col min="4" max="4" width="19.4537037037037" style="1" customWidth="1"/>
    <col min="5" max="7" width="30.8888888888889" style="1" customWidth="1"/>
    <col min="8" max="16384" width="10.4444444444444" style="1"/>
  </cols>
  <sheetData>
    <row r="1" s="1" customFormat="1" customHeight="1" spans="1:7">
      <c r="A1" s="2" t="s">
        <v>487</v>
      </c>
      <c r="B1" s="3"/>
      <c r="C1" s="3"/>
      <c r="D1" s="3"/>
      <c r="E1" s="3"/>
      <c r="F1" s="3"/>
      <c r="G1" s="3"/>
    </row>
    <row r="2" s="1" customFormat="1" ht="27.75" customHeight="1" spans="1:7">
      <c r="A2" s="4" t="s">
        <v>488</v>
      </c>
      <c r="B2" s="4"/>
      <c r="C2" s="4"/>
      <c r="D2" s="4"/>
      <c r="E2" s="4"/>
      <c r="F2" s="4"/>
      <c r="G2" s="4"/>
    </row>
    <row r="3" s="1" customFormat="1" ht="13.5" customHeight="1" spans="1:7">
      <c r="A3" s="5" t="str">
        <f>"单位名称：安宁市连然社区卫生服务中心"&amp;""</f>
        <v>单位名称：安宁市连然社区卫生服务中心</v>
      </c>
      <c r="B3" s="6"/>
      <c r="C3" s="6"/>
      <c r="D3" s="6"/>
      <c r="E3" s="7"/>
      <c r="F3" s="7"/>
      <c r="G3" s="8" t="s">
        <v>185</v>
      </c>
    </row>
    <row r="4" s="1" customFormat="1" ht="21.75" customHeight="1" spans="1:7">
      <c r="A4" s="9" t="s">
        <v>246</v>
      </c>
      <c r="B4" s="9" t="s">
        <v>245</v>
      </c>
      <c r="C4" s="9" t="s">
        <v>197</v>
      </c>
      <c r="D4" s="10" t="s">
        <v>489</v>
      </c>
      <c r="E4" s="11" t="s">
        <v>80</v>
      </c>
      <c r="F4" s="12"/>
      <c r="G4" s="13"/>
    </row>
    <row r="5" s="1" customFormat="1" ht="21.75" customHeight="1" spans="1:7">
      <c r="A5" s="14"/>
      <c r="B5" s="14"/>
      <c r="C5" s="14"/>
      <c r="D5" s="15"/>
      <c r="E5" s="16" t="s">
        <v>490</v>
      </c>
      <c r="F5" s="10" t="s">
        <v>491</v>
      </c>
      <c r="G5" s="10" t="s">
        <v>492</v>
      </c>
    </row>
    <row r="6" s="1" customFormat="1" ht="40.5" customHeight="1" spans="1:7">
      <c r="A6" s="17"/>
      <c r="B6" s="17"/>
      <c r="C6" s="17"/>
      <c r="D6" s="18"/>
      <c r="E6" s="19"/>
      <c r="F6" s="18"/>
      <c r="G6" s="18"/>
    </row>
    <row r="7" s="1" customFormat="1" ht="15" customHeight="1" spans="1:7">
      <c r="A7" s="20">
        <v>1</v>
      </c>
      <c r="B7" s="20">
        <v>2</v>
      </c>
      <c r="C7" s="20">
        <v>3</v>
      </c>
      <c r="D7" s="20">
        <v>4</v>
      </c>
      <c r="E7" s="20">
        <v>5</v>
      </c>
      <c r="F7" s="20">
        <v>6</v>
      </c>
      <c r="G7" s="20">
        <v>7</v>
      </c>
    </row>
    <row r="8" s="1" customFormat="1" ht="29.9" customHeight="1" spans="1:7">
      <c r="A8" s="20" t="s">
        <v>92</v>
      </c>
      <c r="B8" s="20" t="s">
        <v>287</v>
      </c>
      <c r="C8" s="20" t="s">
        <v>493</v>
      </c>
      <c r="D8" s="20" t="s">
        <v>494</v>
      </c>
      <c r="E8" s="21">
        <v>26756.55</v>
      </c>
      <c r="F8" s="21">
        <v>26756.55</v>
      </c>
      <c r="G8" s="21">
        <v>26756.55</v>
      </c>
    </row>
    <row r="9" s="1" customFormat="1" ht="29.9" customHeight="1" spans="1:7">
      <c r="A9" s="20" t="s">
        <v>92</v>
      </c>
      <c r="B9" s="20" t="s">
        <v>252</v>
      </c>
      <c r="C9" s="20" t="s">
        <v>495</v>
      </c>
      <c r="D9" s="20" t="s">
        <v>494</v>
      </c>
      <c r="E9" s="22">
        <v>96455</v>
      </c>
      <c r="F9" s="22">
        <v>96455</v>
      </c>
      <c r="G9" s="22">
        <v>96455</v>
      </c>
    </row>
    <row r="10" s="1" customFormat="1" ht="29.9" customHeight="1" spans="1:7">
      <c r="A10" s="20" t="s">
        <v>92</v>
      </c>
      <c r="B10" s="20" t="s">
        <v>252</v>
      </c>
      <c r="C10" s="23" t="s">
        <v>357</v>
      </c>
      <c r="D10" s="20" t="s">
        <v>494</v>
      </c>
      <c r="E10" s="21">
        <v>300000</v>
      </c>
      <c r="F10" s="21">
        <v>300000</v>
      </c>
      <c r="G10" s="21">
        <v>300000</v>
      </c>
    </row>
    <row r="11" s="1" customFormat="1" ht="18.75" customHeight="1" spans="1:7">
      <c r="A11" s="20" t="s">
        <v>92</v>
      </c>
      <c r="B11" s="20" t="s">
        <v>252</v>
      </c>
      <c r="C11" s="24" t="s">
        <v>496</v>
      </c>
      <c r="D11" s="20" t="s">
        <v>494</v>
      </c>
      <c r="E11" s="21">
        <v>28460</v>
      </c>
      <c r="F11" s="21">
        <v>28460</v>
      </c>
      <c r="G11" s="21">
        <v>28460</v>
      </c>
    </row>
    <row r="12" s="1" customFormat="1" ht="18.75" customHeight="1" spans="1:7">
      <c r="A12" s="25" t="s">
        <v>77</v>
      </c>
      <c r="B12" s="26"/>
      <c r="C12" s="26"/>
      <c r="D12" s="27"/>
      <c r="E12" s="22">
        <f>SUM(E8:E11)</f>
        <v>451671.55</v>
      </c>
      <c r="F12" s="21">
        <v>451671.55</v>
      </c>
      <c r="G12" s="21">
        <v>451671.55</v>
      </c>
    </row>
    <row r="13" customHeight="1" spans="1:7">
      <c r="A13" s="28"/>
    </row>
  </sheetData>
  <mergeCells count="11">
    <mergeCell ref="A2:G2"/>
    <mergeCell ref="A3:D3"/>
    <mergeCell ref="E4:G4"/>
    <mergeCell ref="A12:D12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2"/>
  <sheetViews>
    <sheetView zoomScaleSheetLayoutView="60" workbookViewId="0">
      <selection activeCell="H18" sqref="H18"/>
    </sheetView>
  </sheetViews>
  <sheetFormatPr defaultColWidth="8" defaultRowHeight="14.25" customHeight="1"/>
  <cols>
    <col min="1" max="1" width="15.8888888888889" style="83" customWidth="1"/>
    <col min="2" max="2" width="22.2222222222222" style="83" customWidth="1"/>
    <col min="3" max="4" width="14.4444444444444" style="83" customWidth="1"/>
    <col min="5" max="5" width="13.4444444444444" style="83" customWidth="1"/>
    <col min="6" max="6" width="14" style="83" customWidth="1"/>
    <col min="7" max="8" width="15.8888888888889" style="83" customWidth="1"/>
    <col min="9" max="9" width="2.66666666666667" style="83" customWidth="1"/>
    <col min="10" max="10" width="14.4444444444444" style="83" customWidth="1"/>
    <col min="11" max="13" width="12.1111111111111" style="83" customWidth="1"/>
    <col min="14" max="14" width="8.33333333333333" style="83" customWidth="1"/>
    <col min="15" max="15" width="13.4444444444444" style="67" customWidth="1"/>
    <col min="16" max="16" width="12.1111111111111" style="67" customWidth="1"/>
    <col min="17" max="17" width="14" style="67" customWidth="1"/>
    <col min="18" max="18" width="15.8888888888889" style="67" customWidth="1"/>
    <col min="19" max="19" width="17.7777777777778" style="83" customWidth="1"/>
    <col min="20" max="20" width="8" style="67" customWidth="1"/>
    <col min="21" max="16384" width="8" style="67"/>
  </cols>
  <sheetData>
    <row r="1" ht="12" customHeight="1" spans="1:21">
      <c r="A1" s="355" t="s">
        <v>74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356"/>
      <c r="P1" s="356"/>
      <c r="Q1" s="356"/>
      <c r="R1" s="356"/>
    </row>
    <row r="2" ht="36" customHeight="1" spans="1:21">
      <c r="A2" s="357" t="s">
        <v>3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1"/>
      <c r="P2" s="71"/>
      <c r="Q2" s="71"/>
      <c r="R2" s="71"/>
      <c r="S2" s="70"/>
    </row>
    <row r="3" ht="20.25" customHeight="1" spans="1:21">
      <c r="A3" s="358" t="s">
        <v>22</v>
      </c>
      <c r="B3" s="121"/>
      <c r="C3" s="121"/>
      <c r="D3" s="121"/>
      <c r="E3" s="121"/>
      <c r="F3" s="121"/>
      <c r="G3" s="121"/>
      <c r="H3" s="121"/>
      <c r="I3" s="121"/>
      <c r="J3" s="121"/>
      <c r="K3" s="121"/>
      <c r="L3" s="121"/>
      <c r="M3" s="121"/>
      <c r="N3" s="121"/>
      <c r="O3" s="359"/>
      <c r="P3" s="359"/>
      <c r="Q3" s="359"/>
      <c r="R3" s="359"/>
      <c r="S3" s="360" t="s">
        <v>23</v>
      </c>
    </row>
    <row r="4" ht="18.75" customHeight="1" spans="1:21">
      <c r="A4" s="361" t="s">
        <v>75</v>
      </c>
      <c r="B4" s="362" t="s">
        <v>76</v>
      </c>
      <c r="C4" s="362" t="s">
        <v>77</v>
      </c>
      <c r="D4" s="278" t="s">
        <v>78</v>
      </c>
      <c r="E4" s="363"/>
      <c r="F4" s="363"/>
      <c r="G4" s="363"/>
      <c r="H4" s="363"/>
      <c r="I4" s="363"/>
      <c r="J4" s="363"/>
      <c r="K4" s="363"/>
      <c r="L4" s="363"/>
      <c r="M4" s="363"/>
      <c r="N4" s="363"/>
      <c r="O4" s="265" t="s">
        <v>67</v>
      </c>
      <c r="P4" s="265"/>
      <c r="Q4" s="265"/>
      <c r="R4" s="265"/>
      <c r="S4" s="260"/>
    </row>
    <row r="5" ht="18.75" customHeight="1" spans="1:21">
      <c r="A5" s="364"/>
      <c r="B5" s="365"/>
      <c r="C5" s="365"/>
      <c r="D5" s="366" t="s">
        <v>79</v>
      </c>
      <c r="E5" s="366" t="s">
        <v>80</v>
      </c>
      <c r="F5" s="366" t="s">
        <v>81</v>
      </c>
      <c r="G5" s="366" t="s">
        <v>82</v>
      </c>
      <c r="H5" s="366" t="s">
        <v>83</v>
      </c>
      <c r="I5" s="367" t="s">
        <v>84</v>
      </c>
      <c r="J5" s="363"/>
      <c r="K5" s="363"/>
      <c r="L5" s="363"/>
      <c r="M5" s="363"/>
      <c r="N5" s="363"/>
      <c r="O5" s="265" t="s">
        <v>79</v>
      </c>
      <c r="P5" s="265" t="s">
        <v>80</v>
      </c>
      <c r="Q5" s="265" t="s">
        <v>81</v>
      </c>
      <c r="R5" s="368" t="s">
        <v>82</v>
      </c>
      <c r="S5" s="265" t="s">
        <v>85</v>
      </c>
    </row>
    <row r="6" ht="33.75" customHeight="1" spans="1:21">
      <c r="A6" s="369"/>
      <c r="B6" s="370"/>
      <c r="C6" s="370"/>
      <c r="D6" s="369"/>
      <c r="E6" s="369"/>
      <c r="F6" s="369"/>
      <c r="G6" s="369"/>
      <c r="H6" s="369"/>
      <c r="I6" s="370" t="s">
        <v>79</v>
      </c>
      <c r="J6" s="370" t="s">
        <v>86</v>
      </c>
      <c r="K6" s="370" t="s">
        <v>87</v>
      </c>
      <c r="L6" s="370" t="s">
        <v>88</v>
      </c>
      <c r="M6" s="370" t="s">
        <v>89</v>
      </c>
      <c r="N6" s="371" t="s">
        <v>90</v>
      </c>
      <c r="O6" s="265"/>
      <c r="P6" s="265"/>
      <c r="Q6" s="265"/>
      <c r="R6" s="368"/>
      <c r="S6" s="265"/>
    </row>
    <row r="7" ht="16.5" customHeight="1" spans="1:21">
      <c r="A7" s="372">
        <v>1</v>
      </c>
      <c r="B7" s="372">
        <v>2</v>
      </c>
      <c r="C7" s="372">
        <v>3</v>
      </c>
      <c r="D7" s="372">
        <v>4</v>
      </c>
      <c r="E7" s="372">
        <v>5</v>
      </c>
      <c r="F7" s="372">
        <v>6</v>
      </c>
      <c r="G7" s="372">
        <v>7</v>
      </c>
      <c r="H7" s="372">
        <v>8</v>
      </c>
      <c r="I7" s="372">
        <v>9</v>
      </c>
      <c r="J7" s="372">
        <v>10</v>
      </c>
      <c r="K7" s="372">
        <v>11</v>
      </c>
      <c r="L7" s="372">
        <v>12</v>
      </c>
      <c r="M7" s="372">
        <v>13</v>
      </c>
      <c r="N7" s="372">
        <v>14</v>
      </c>
      <c r="O7" s="372">
        <v>15</v>
      </c>
      <c r="P7" s="372">
        <v>16</v>
      </c>
      <c r="Q7" s="372">
        <v>17</v>
      </c>
      <c r="R7" s="372">
        <v>18</v>
      </c>
      <c r="S7" s="143">
        <v>19</v>
      </c>
    </row>
    <row r="8" ht="16.5" customHeight="1" spans="1:21">
      <c r="A8" s="81" t="s">
        <v>91</v>
      </c>
      <c r="B8" s="81" t="s">
        <v>92</v>
      </c>
      <c r="C8" s="312">
        <v>47877731.9</v>
      </c>
      <c r="D8" s="312">
        <v>43891130.5</v>
      </c>
      <c r="E8" s="339">
        <v>5046970.5</v>
      </c>
      <c r="F8" s="339" t="s">
        <v>93</v>
      </c>
      <c r="G8" s="339" t="s">
        <v>93</v>
      </c>
      <c r="H8" s="339" t="s">
        <v>93</v>
      </c>
      <c r="I8" s="339" t="s">
        <v>93</v>
      </c>
      <c r="J8" s="339">
        <v>38844160</v>
      </c>
      <c r="K8" s="339" t="s">
        <v>93</v>
      </c>
      <c r="L8" s="339" t="s">
        <v>93</v>
      </c>
      <c r="M8" s="339" t="s">
        <v>93</v>
      </c>
      <c r="N8" s="373" t="s">
        <v>93</v>
      </c>
      <c r="O8" s="136">
        <v>3986601.4</v>
      </c>
      <c r="P8" s="136">
        <v>451671.55</v>
      </c>
      <c r="Q8" s="136"/>
      <c r="R8" s="374"/>
      <c r="S8" s="136">
        <v>3534929.85</v>
      </c>
      <c r="T8" s="375"/>
      <c r="U8" s="375"/>
    </row>
    <row r="9" ht="16.5" customHeight="1" spans="1:21">
      <c r="A9" s="376" t="s">
        <v>77</v>
      </c>
      <c r="B9" s="377"/>
      <c r="C9" s="339" t="s">
        <v>93</v>
      </c>
      <c r="D9" s="339" t="s">
        <v>93</v>
      </c>
      <c r="E9" s="339" t="s">
        <v>93</v>
      </c>
      <c r="F9" s="339" t="s">
        <v>93</v>
      </c>
      <c r="G9" s="339" t="s">
        <v>93</v>
      </c>
      <c r="H9" s="339" t="s">
        <v>93</v>
      </c>
      <c r="I9" s="339" t="s">
        <v>93</v>
      </c>
      <c r="J9" s="339" t="s">
        <v>93</v>
      </c>
      <c r="K9" s="339" t="s">
        <v>93</v>
      </c>
      <c r="L9" s="339" t="s">
        <v>93</v>
      </c>
      <c r="M9" s="339" t="s">
        <v>93</v>
      </c>
      <c r="N9" s="373" t="s">
        <v>93</v>
      </c>
      <c r="O9" s="136" t="s">
        <v>93</v>
      </c>
      <c r="P9" s="136" t="s">
        <v>93</v>
      </c>
      <c r="Q9" s="136"/>
      <c r="R9" s="374"/>
      <c r="S9" s="136"/>
    </row>
    <row r="10" customHeight="1" spans="1:21">
      <c r="S10" s="68"/>
    </row>
    <row r="11" customHeight="1" spans="1:21">
      <c r="B11" s="283"/>
    </row>
    <row r="12" customHeight="1" spans="1:21">
      <c r="B12" s="283"/>
    </row>
  </sheetData>
  <mergeCells count="19">
    <mergeCell ref="A2:S2"/>
    <mergeCell ref="A3:D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rintOptions horizontalCentered="1"/>
  <pageMargins left="0.393055555555556" right="0.393055555555556" top="0.511805555555556" bottom="0.511805555555556" header="0.314583333333333" footer="0.314583333333333"/>
  <pageSetup paperSize="9" scale="56" orientation="landscape" horizontalDpi="600" verticalDpi="600"/>
  <headerFooter>
    <oddFooter>&amp;C&amp;"-"&amp;16- &amp;P 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8"/>
  <sheetViews>
    <sheetView zoomScaleSheetLayoutView="60" workbookViewId="0">
      <selection activeCell="G33" sqref="G33"/>
    </sheetView>
  </sheetViews>
  <sheetFormatPr defaultColWidth="8.88888888888889" defaultRowHeight="14.25" customHeight="1"/>
  <cols>
    <col min="1" max="1" width="14.287037037037" style="83" customWidth="1"/>
    <col min="2" max="2" width="29.1296296296296" style="83" customWidth="1"/>
    <col min="3" max="4" width="15.4259259259259" style="83" customWidth="1"/>
    <col min="5" max="8" width="18.8518518518519" style="83" customWidth="1"/>
    <col min="9" max="9" width="15.5740740740741" style="83" customWidth="1"/>
    <col min="10" max="10" width="14.1296296296296" style="83" customWidth="1"/>
    <col min="11" max="15" width="18.8518518518519" style="83" customWidth="1"/>
    <col min="16" max="16" width="9.12962962962963" style="83" customWidth="1"/>
    <col min="17" max="16384" width="9.12962962962963" style="83"/>
  </cols>
  <sheetData>
    <row r="1" ht="15.75" customHeight="1" spans="1:15">
      <c r="A1" s="314" t="s">
        <v>94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</row>
    <row r="2" ht="28.5" customHeight="1" spans="1:15">
      <c r="A2" s="70" t="s">
        <v>4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</row>
    <row r="3" ht="15" customHeight="1" spans="1:15">
      <c r="A3" s="346" t="s">
        <v>22</v>
      </c>
      <c r="B3" s="347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1"/>
      <c r="N3" s="121"/>
      <c r="O3" s="167" t="s">
        <v>23</v>
      </c>
    </row>
    <row r="4" ht="17.25" customHeight="1" spans="1:15">
      <c r="A4" s="98" t="s">
        <v>95</v>
      </c>
      <c r="B4" s="98" t="s">
        <v>96</v>
      </c>
      <c r="C4" s="99" t="s">
        <v>77</v>
      </c>
      <c r="D4" s="126" t="s">
        <v>80</v>
      </c>
      <c r="E4" s="126"/>
      <c r="F4" s="126"/>
      <c r="G4" s="126" t="s">
        <v>81</v>
      </c>
      <c r="H4" s="126" t="s">
        <v>82</v>
      </c>
      <c r="I4" s="126" t="s">
        <v>97</v>
      </c>
      <c r="J4" s="126" t="s">
        <v>84</v>
      </c>
      <c r="K4" s="126"/>
      <c r="L4" s="126"/>
      <c r="M4" s="126"/>
      <c r="N4" s="126"/>
      <c r="O4" s="126"/>
    </row>
    <row r="5" ht="28.8" spans="1:15">
      <c r="A5" s="100"/>
      <c r="B5" s="100"/>
      <c r="C5" s="232"/>
      <c r="D5" s="126" t="s">
        <v>79</v>
      </c>
      <c r="E5" s="126" t="s">
        <v>98</v>
      </c>
      <c r="F5" s="126" t="s">
        <v>99</v>
      </c>
      <c r="G5" s="126"/>
      <c r="H5" s="126"/>
      <c r="I5" s="126"/>
      <c r="J5" s="126" t="s">
        <v>79</v>
      </c>
      <c r="K5" s="126" t="s">
        <v>100</v>
      </c>
      <c r="L5" s="126" t="s">
        <v>101</v>
      </c>
      <c r="M5" s="126" t="s">
        <v>102</v>
      </c>
      <c r="N5" s="126" t="s">
        <v>103</v>
      </c>
      <c r="O5" s="126" t="s">
        <v>104</v>
      </c>
    </row>
    <row r="6" ht="16.5" customHeight="1" spans="1:15">
      <c r="A6" s="103">
        <v>1</v>
      </c>
      <c r="B6" s="103">
        <v>2</v>
      </c>
      <c r="C6" s="103">
        <v>3</v>
      </c>
      <c r="D6" s="103">
        <v>4</v>
      </c>
      <c r="E6" s="103">
        <v>5</v>
      </c>
      <c r="F6" s="103">
        <v>6</v>
      </c>
      <c r="G6" s="103">
        <v>7</v>
      </c>
      <c r="H6" s="103">
        <v>8</v>
      </c>
      <c r="I6" s="103">
        <v>9</v>
      </c>
      <c r="J6" s="103">
        <v>10</v>
      </c>
      <c r="K6" s="103">
        <v>11</v>
      </c>
      <c r="L6" s="103">
        <v>12</v>
      </c>
      <c r="M6" s="103">
        <v>13</v>
      </c>
      <c r="N6" s="103">
        <v>14</v>
      </c>
      <c r="O6" s="103">
        <v>15</v>
      </c>
    </row>
    <row r="7" ht="20.25" customHeight="1" spans="1:15">
      <c r="A7" s="251" t="s">
        <v>105</v>
      </c>
      <c r="B7" s="348" t="s">
        <v>106</v>
      </c>
      <c r="C7" s="349">
        <v>1452179.86</v>
      </c>
      <c r="D7" s="349">
        <f>E7+F7</f>
        <v>803062.5</v>
      </c>
      <c r="E7" s="349">
        <v>803062.5</v>
      </c>
      <c r="F7" s="349"/>
      <c r="G7" s="349"/>
      <c r="H7" s="349"/>
      <c r="I7" s="349" t="s">
        <v>93</v>
      </c>
      <c r="J7" s="349">
        <f>K7</f>
        <v>649117.36</v>
      </c>
      <c r="K7" s="349">
        <v>649117.36</v>
      </c>
      <c r="L7" s="140" t="s">
        <v>93</v>
      </c>
      <c r="M7" s="140" t="s">
        <v>93</v>
      </c>
      <c r="N7" s="140" t="s">
        <v>93</v>
      </c>
      <c r="O7" s="140" t="s">
        <v>93</v>
      </c>
    </row>
    <row r="8" ht="17.25" customHeight="1" spans="1:15">
      <c r="A8" s="350" t="s">
        <v>107</v>
      </c>
      <c r="B8" s="260" t="s">
        <v>108</v>
      </c>
      <c r="C8" s="140">
        <v>1452179.86</v>
      </c>
      <c r="D8" s="349">
        <f t="shared" ref="D8:D26" si="0">E8+F8</f>
        <v>803062.5</v>
      </c>
      <c r="E8" s="140">
        <v>803062.5</v>
      </c>
      <c r="F8" s="140"/>
      <c r="G8" s="140"/>
      <c r="H8" s="140"/>
      <c r="I8" s="140"/>
      <c r="J8" s="349">
        <f t="shared" ref="J8:J26" si="1">K8</f>
        <v>649117.36</v>
      </c>
      <c r="K8" s="140">
        <v>649117.36</v>
      </c>
      <c r="L8" s="351"/>
      <c r="M8" s="351"/>
      <c r="N8" s="351"/>
      <c r="O8" s="351"/>
    </row>
    <row r="9" ht="17.25" customHeight="1" spans="1:15">
      <c r="A9" s="352" t="s">
        <v>109</v>
      </c>
      <c r="B9" s="260" t="s">
        <v>110</v>
      </c>
      <c r="C9" s="140">
        <v>20400</v>
      </c>
      <c r="D9" s="349">
        <f t="shared" si="0"/>
        <v>20400</v>
      </c>
      <c r="E9" s="140">
        <v>20400</v>
      </c>
      <c r="F9" s="140"/>
      <c r="G9" s="140"/>
      <c r="H9" s="140"/>
      <c r="I9" s="140"/>
      <c r="J9" s="349">
        <f t="shared" si="1"/>
        <v>0</v>
      </c>
      <c r="K9" s="140"/>
      <c r="L9" s="351"/>
      <c r="M9" s="351"/>
      <c r="N9" s="351"/>
      <c r="O9" s="351"/>
    </row>
    <row r="10" ht="17.25" customHeight="1" spans="1:15">
      <c r="A10" s="352" t="s">
        <v>111</v>
      </c>
      <c r="B10" s="260" t="s">
        <v>112</v>
      </c>
      <c r="C10" s="140">
        <v>1095892.36</v>
      </c>
      <c r="D10" s="349">
        <f t="shared" si="0"/>
        <v>521775</v>
      </c>
      <c r="E10" s="140">
        <v>521775</v>
      </c>
      <c r="F10" s="140"/>
      <c r="G10" s="140"/>
      <c r="H10" s="140"/>
      <c r="I10" s="140"/>
      <c r="J10" s="349">
        <f t="shared" si="1"/>
        <v>574117.36</v>
      </c>
      <c r="K10" s="140">
        <v>574117.36</v>
      </c>
      <c r="L10" s="351"/>
      <c r="M10" s="351"/>
      <c r="N10" s="351"/>
      <c r="O10" s="351"/>
    </row>
    <row r="11" ht="17.25" customHeight="1" spans="1:15">
      <c r="A11" s="352" t="s">
        <v>113</v>
      </c>
      <c r="B11" s="260" t="s">
        <v>114</v>
      </c>
      <c r="C11" s="140">
        <v>335887.5</v>
      </c>
      <c r="D11" s="349">
        <f t="shared" si="0"/>
        <v>260887.5</v>
      </c>
      <c r="E11" s="140">
        <v>260887.5</v>
      </c>
      <c r="F11" s="140"/>
      <c r="G11" s="140"/>
      <c r="H11" s="140"/>
      <c r="I11" s="140"/>
      <c r="J11" s="349">
        <f t="shared" si="1"/>
        <v>75000</v>
      </c>
      <c r="K11" s="140">
        <v>75000</v>
      </c>
      <c r="L11" s="351"/>
      <c r="M11" s="351"/>
      <c r="N11" s="351"/>
      <c r="O11" s="351"/>
    </row>
    <row r="12" ht="17.25" customHeight="1" spans="1:15">
      <c r="A12" s="251" t="s">
        <v>115</v>
      </c>
      <c r="B12" s="260" t="s">
        <v>116</v>
      </c>
      <c r="C12" s="140">
        <v>45120184.32</v>
      </c>
      <c r="D12" s="349">
        <f t="shared" si="0"/>
        <v>4269303.55</v>
      </c>
      <c r="E12" s="140">
        <v>3817632</v>
      </c>
      <c r="F12" s="140">
        <v>451671.55</v>
      </c>
      <c r="G12" s="140"/>
      <c r="H12" s="140"/>
      <c r="I12" s="140"/>
      <c r="J12" s="349">
        <f t="shared" si="1"/>
        <v>40850880.77</v>
      </c>
      <c r="K12" s="140">
        <v>40850880.77</v>
      </c>
      <c r="L12" s="351"/>
      <c r="M12" s="351"/>
      <c r="N12" s="351"/>
      <c r="O12" s="351"/>
    </row>
    <row r="13" ht="17.25" customHeight="1" spans="1:15">
      <c r="A13" s="350" t="s">
        <v>117</v>
      </c>
      <c r="B13" s="260" t="s">
        <v>118</v>
      </c>
      <c r="C13" s="140">
        <v>44304562.69</v>
      </c>
      <c r="D13" s="349">
        <f t="shared" si="0"/>
        <v>3735539</v>
      </c>
      <c r="E13" s="140">
        <v>3339084</v>
      </c>
      <c r="F13" s="140">
        <v>396455</v>
      </c>
      <c r="G13" s="140"/>
      <c r="H13" s="140"/>
      <c r="I13" s="140"/>
      <c r="J13" s="349">
        <f t="shared" si="1"/>
        <v>40569023.69</v>
      </c>
      <c r="K13" s="140">
        <v>40569023.69</v>
      </c>
      <c r="L13" s="351"/>
      <c r="M13" s="351"/>
      <c r="N13" s="351"/>
      <c r="O13" s="351"/>
    </row>
    <row r="14" ht="17.25" customHeight="1" spans="1:15">
      <c r="A14" s="352" t="s">
        <v>119</v>
      </c>
      <c r="B14" s="260" t="s">
        <v>120</v>
      </c>
      <c r="C14" s="140">
        <v>43908107.69</v>
      </c>
      <c r="D14" s="349">
        <f t="shared" si="0"/>
        <v>3339084</v>
      </c>
      <c r="E14" s="140">
        <v>3339084</v>
      </c>
      <c r="F14" s="140"/>
      <c r="G14" s="140"/>
      <c r="H14" s="140"/>
      <c r="I14" s="140"/>
      <c r="J14" s="349">
        <f t="shared" si="1"/>
        <v>40569023.69</v>
      </c>
      <c r="K14" s="140">
        <v>40569023.69</v>
      </c>
      <c r="L14" s="351"/>
      <c r="M14" s="351"/>
      <c r="N14" s="351"/>
      <c r="O14" s="351"/>
    </row>
    <row r="15" ht="17.25" customHeight="1" spans="1:15">
      <c r="A15" s="352" t="s">
        <v>121</v>
      </c>
      <c r="B15" s="260" t="s">
        <v>122</v>
      </c>
      <c r="C15" s="140">
        <v>396455</v>
      </c>
      <c r="D15" s="349">
        <f t="shared" si="0"/>
        <v>396455</v>
      </c>
      <c r="E15" s="140"/>
      <c r="F15" s="140">
        <v>396455</v>
      </c>
      <c r="G15" s="140"/>
      <c r="H15" s="140"/>
      <c r="I15" s="140"/>
      <c r="J15" s="349">
        <f t="shared" si="1"/>
        <v>0</v>
      </c>
      <c r="K15" s="140"/>
      <c r="L15" s="351"/>
      <c r="M15" s="351"/>
      <c r="N15" s="351"/>
      <c r="O15" s="351"/>
    </row>
    <row r="16" ht="17.25" customHeight="1" spans="1:15">
      <c r="A16" s="350" t="s">
        <v>123</v>
      </c>
      <c r="B16" s="260" t="s">
        <v>124</v>
      </c>
      <c r="C16" s="140">
        <v>55216.55</v>
      </c>
      <c r="D16" s="349">
        <f t="shared" si="0"/>
        <v>55216.55</v>
      </c>
      <c r="E16" s="140"/>
      <c r="F16" s="140">
        <v>55216.55</v>
      </c>
      <c r="G16" s="140"/>
      <c r="H16" s="140"/>
      <c r="I16" s="140"/>
      <c r="J16" s="349">
        <f t="shared" si="1"/>
        <v>0</v>
      </c>
      <c r="K16" s="140"/>
      <c r="L16" s="351"/>
      <c r="M16" s="351"/>
      <c r="N16" s="351"/>
      <c r="O16" s="351"/>
    </row>
    <row r="17" ht="17.25" customHeight="1" spans="1:15">
      <c r="A17" s="352" t="s">
        <v>125</v>
      </c>
      <c r="B17" s="260" t="s">
        <v>126</v>
      </c>
      <c r="C17" s="140">
        <v>26756.55</v>
      </c>
      <c r="D17" s="349">
        <f t="shared" si="0"/>
        <v>26756.55</v>
      </c>
      <c r="E17" s="140"/>
      <c r="F17" s="140">
        <v>26756.55</v>
      </c>
      <c r="G17" s="140"/>
      <c r="H17" s="140"/>
      <c r="I17" s="140"/>
      <c r="J17" s="349">
        <f t="shared" si="1"/>
        <v>0</v>
      </c>
      <c r="K17" s="140"/>
      <c r="L17" s="351"/>
      <c r="M17" s="351"/>
      <c r="N17" s="351"/>
      <c r="O17" s="351"/>
    </row>
    <row r="18" ht="17.25" customHeight="1" spans="1:15">
      <c r="A18" s="352" t="s">
        <v>127</v>
      </c>
      <c r="B18" s="260" t="s">
        <v>128</v>
      </c>
      <c r="C18" s="140">
        <v>28460</v>
      </c>
      <c r="D18" s="349">
        <f t="shared" si="0"/>
        <v>28460</v>
      </c>
      <c r="E18" s="140"/>
      <c r="F18" s="140">
        <v>28460</v>
      </c>
      <c r="G18" s="140"/>
      <c r="H18" s="140"/>
      <c r="I18" s="140"/>
      <c r="J18" s="349">
        <f t="shared" si="1"/>
        <v>0</v>
      </c>
      <c r="K18" s="140"/>
      <c r="L18" s="351"/>
      <c r="M18" s="351"/>
      <c r="N18" s="351"/>
      <c r="O18" s="351"/>
    </row>
    <row r="19" ht="17.25" customHeight="1" spans="1:15">
      <c r="A19" s="350" t="s">
        <v>129</v>
      </c>
      <c r="B19" s="260" t="s">
        <v>130</v>
      </c>
      <c r="C19" s="140">
        <v>760405.08</v>
      </c>
      <c r="D19" s="349">
        <f t="shared" si="0"/>
        <v>478548</v>
      </c>
      <c r="E19" s="140">
        <v>478548</v>
      </c>
      <c r="F19" s="140"/>
      <c r="G19" s="140"/>
      <c r="H19" s="140"/>
      <c r="I19" s="140"/>
      <c r="J19" s="349">
        <f t="shared" si="1"/>
        <v>281857.08</v>
      </c>
      <c r="K19" s="140">
        <v>281857.08</v>
      </c>
      <c r="L19" s="351"/>
      <c r="M19" s="351"/>
      <c r="N19" s="351"/>
      <c r="O19" s="351"/>
    </row>
    <row r="20" ht="17.25" customHeight="1" spans="1:15">
      <c r="A20" s="352" t="s">
        <v>131</v>
      </c>
      <c r="B20" s="260" t="s">
        <v>132</v>
      </c>
      <c r="C20" s="140">
        <v>561577.08</v>
      </c>
      <c r="D20" s="349">
        <f t="shared" si="0"/>
        <v>279720</v>
      </c>
      <c r="E20" s="140">
        <v>279720</v>
      </c>
      <c r="F20" s="140"/>
      <c r="G20" s="140"/>
      <c r="H20" s="140"/>
      <c r="I20" s="140"/>
      <c r="J20" s="349">
        <f t="shared" si="1"/>
        <v>281857.08</v>
      </c>
      <c r="K20" s="140">
        <v>281857.08</v>
      </c>
      <c r="L20" s="351"/>
      <c r="M20" s="351"/>
      <c r="N20" s="351"/>
      <c r="O20" s="351"/>
    </row>
    <row r="21" ht="17.25" customHeight="1" spans="1:15">
      <c r="A21" s="352" t="s">
        <v>133</v>
      </c>
      <c r="B21" s="260" t="s">
        <v>134</v>
      </c>
      <c r="C21" s="140">
        <v>185760</v>
      </c>
      <c r="D21" s="349">
        <f t="shared" si="0"/>
        <v>185760</v>
      </c>
      <c r="E21" s="140">
        <v>185760</v>
      </c>
      <c r="F21" s="140"/>
      <c r="G21" s="140"/>
      <c r="H21" s="140"/>
      <c r="I21" s="140"/>
      <c r="J21" s="349">
        <f t="shared" si="1"/>
        <v>0</v>
      </c>
      <c r="K21" s="140"/>
      <c r="L21" s="351"/>
      <c r="M21" s="351"/>
      <c r="N21" s="351"/>
      <c r="O21" s="351"/>
    </row>
    <row r="22" ht="17.25" customHeight="1" spans="1:15">
      <c r="A22" s="352" t="s">
        <v>135</v>
      </c>
      <c r="B22" s="260" t="s">
        <v>136</v>
      </c>
      <c r="C22" s="140">
        <v>13068</v>
      </c>
      <c r="D22" s="349">
        <f t="shared" si="0"/>
        <v>13068</v>
      </c>
      <c r="E22" s="140">
        <v>13068</v>
      </c>
      <c r="F22" s="140"/>
      <c r="G22" s="140"/>
      <c r="H22" s="140"/>
      <c r="I22" s="140"/>
      <c r="J22" s="349">
        <f t="shared" si="1"/>
        <v>0</v>
      </c>
      <c r="K22" s="140"/>
      <c r="L22" s="351"/>
      <c r="M22" s="351"/>
      <c r="N22" s="351"/>
      <c r="O22" s="351"/>
    </row>
    <row r="23" ht="17.25" customHeight="1" spans="1:15">
      <c r="A23" s="251" t="s">
        <v>137</v>
      </c>
      <c r="B23" s="260" t="s">
        <v>138</v>
      </c>
      <c r="C23" s="140">
        <v>1305367.72</v>
      </c>
      <c r="D23" s="349">
        <f t="shared" si="0"/>
        <v>426276</v>
      </c>
      <c r="E23" s="140">
        <v>426276</v>
      </c>
      <c r="F23" s="140"/>
      <c r="G23" s="140"/>
      <c r="H23" s="140"/>
      <c r="I23" s="140"/>
      <c r="J23" s="349">
        <f t="shared" si="1"/>
        <v>879091.72</v>
      </c>
      <c r="K23" s="140">
        <v>879091.72</v>
      </c>
      <c r="L23" s="351"/>
      <c r="M23" s="351"/>
      <c r="N23" s="351"/>
      <c r="O23" s="351"/>
    </row>
    <row r="24" ht="17.25" customHeight="1" spans="1:15">
      <c r="A24" s="350" t="s">
        <v>139</v>
      </c>
      <c r="B24" s="260" t="s">
        <v>140</v>
      </c>
      <c r="C24" s="140">
        <v>1305367.72</v>
      </c>
      <c r="D24" s="349">
        <f t="shared" si="0"/>
        <v>426276</v>
      </c>
      <c r="E24" s="140">
        <v>426276</v>
      </c>
      <c r="F24" s="140"/>
      <c r="G24" s="140"/>
      <c r="H24" s="140"/>
      <c r="I24" s="140"/>
      <c r="J24" s="349">
        <f t="shared" si="1"/>
        <v>879091.72</v>
      </c>
      <c r="K24" s="140">
        <v>879091.72</v>
      </c>
      <c r="L24" s="351"/>
      <c r="M24" s="351"/>
      <c r="N24" s="351"/>
      <c r="O24" s="351"/>
    </row>
    <row r="25" ht="17.25" customHeight="1" spans="1:15">
      <c r="A25" s="352" t="s">
        <v>141</v>
      </c>
      <c r="B25" s="260" t="s">
        <v>142</v>
      </c>
      <c r="C25" s="140">
        <v>1305367.72</v>
      </c>
      <c r="D25" s="349">
        <f t="shared" si="0"/>
        <v>426276</v>
      </c>
      <c r="E25" s="140">
        <v>426276</v>
      </c>
      <c r="F25" s="140"/>
      <c r="G25" s="140"/>
      <c r="H25" s="140"/>
      <c r="I25" s="140"/>
      <c r="J25" s="349">
        <f t="shared" si="1"/>
        <v>879091.72</v>
      </c>
      <c r="K25" s="140">
        <v>879091.72</v>
      </c>
      <c r="L25" s="351"/>
      <c r="M25" s="351"/>
      <c r="N25" s="351"/>
      <c r="O25" s="351"/>
    </row>
    <row r="26" ht="17.25" customHeight="1" spans="1:15">
      <c r="A26" s="277" t="s">
        <v>143</v>
      </c>
      <c r="B26" s="353" t="s">
        <v>143</v>
      </c>
      <c r="C26" s="312">
        <v>47877731.9</v>
      </c>
      <c r="D26" s="349">
        <f t="shared" si="0"/>
        <v>5498642.05</v>
      </c>
      <c r="E26" s="354">
        <v>5046970.5</v>
      </c>
      <c r="F26" s="354">
        <v>451671.55</v>
      </c>
      <c r="G26" s="354"/>
      <c r="H26" s="354"/>
      <c r="I26" s="354" t="s">
        <v>93</v>
      </c>
      <c r="J26" s="349">
        <f t="shared" si="1"/>
        <v>42379089.85</v>
      </c>
      <c r="K26" s="354">
        <v>42379089.85</v>
      </c>
      <c r="L26" s="354" t="s">
        <v>93</v>
      </c>
      <c r="M26" s="354" t="s">
        <v>93</v>
      </c>
      <c r="N26" s="354" t="s">
        <v>93</v>
      </c>
      <c r="O26" s="354" t="s">
        <v>93</v>
      </c>
    </row>
    <row r="27" customHeight="1" spans="1:15">
      <c r="D27" s="283"/>
      <c r="H27" s="283"/>
    </row>
    <row r="28" customHeight="1" spans="1:15">
      <c r="A28" s="283"/>
    </row>
  </sheetData>
  <mergeCells count="11">
    <mergeCell ref="A2:O2"/>
    <mergeCell ref="A3:L3"/>
    <mergeCell ref="D4:F4"/>
    <mergeCell ref="J4:O4"/>
    <mergeCell ref="A26:B26"/>
    <mergeCell ref="A4:A5"/>
    <mergeCell ref="B4:B5"/>
    <mergeCell ref="C4:C5"/>
    <mergeCell ref="G4:G5"/>
    <mergeCell ref="H4:H5"/>
    <mergeCell ref="I4:I5"/>
  </mergeCells>
  <printOptions horizontalCentered="1"/>
  <pageMargins left="0.393055555555556" right="0.393055555555556" top="0.511805555555556" bottom="0.511805555555556" header="0.314583333333333" footer="0.314583333333333"/>
  <pageSetup paperSize="9" scale="59" orientation="landscape" horizontalDpi="600" verticalDpi="600"/>
  <headerFooter>
    <oddFooter>&amp;C&amp;"-"&amp;16- &amp;P -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35"/>
  <sheetViews>
    <sheetView zoomScaleSheetLayoutView="60" workbookViewId="0">
      <pane xSplit="4" ySplit="6" topLeftCell="E23" activePane="bottomRight" state="frozen"/>
      <selection/>
      <selection pane="topRight"/>
      <selection pane="bottomLeft"/>
      <selection pane="bottomRight" activeCell="B35" sqref="B35"/>
    </sheetView>
  </sheetViews>
  <sheetFormatPr defaultColWidth="8.88888888888889" defaultRowHeight="14.25" customHeight="1" outlineLevelCol="5"/>
  <cols>
    <col min="1" max="1" width="49.287037037037" style="66" customWidth="1"/>
    <col min="2" max="2" width="38.8518518518519" style="66" customWidth="1"/>
    <col min="3" max="3" width="48.5740740740741" style="66" customWidth="1"/>
    <col min="4" max="4" width="36.4259259259259" style="66" customWidth="1"/>
    <col min="5" max="5" width="9.12962962962963" style="67" customWidth="1"/>
    <col min="6" max="16384" width="9.12962962962963" style="67"/>
  </cols>
  <sheetData>
    <row r="1" customHeight="1" spans="1:6">
      <c r="A1" s="329" t="s">
        <v>144</v>
      </c>
      <c r="B1" s="329"/>
      <c r="C1" s="329"/>
      <c r="D1" s="147"/>
    </row>
    <row r="2" ht="31.5" customHeight="1" spans="1:6">
      <c r="A2" s="69" t="s">
        <v>5</v>
      </c>
      <c r="B2" s="330"/>
      <c r="C2" s="330"/>
      <c r="D2" s="330"/>
    </row>
    <row r="3" ht="17.25" customHeight="1" spans="1:6">
      <c r="A3" s="170" t="s">
        <v>22</v>
      </c>
      <c r="B3" s="331"/>
      <c r="C3" s="331"/>
      <c r="D3" s="149" t="s">
        <v>23</v>
      </c>
    </row>
    <row r="4" ht="19.5" customHeight="1" spans="1:6">
      <c r="A4" s="93" t="s">
        <v>24</v>
      </c>
      <c r="B4" s="172"/>
      <c r="C4" s="93" t="s">
        <v>25</v>
      </c>
      <c r="D4" s="172"/>
    </row>
    <row r="5" ht="21.75" customHeight="1" spans="1:6">
      <c r="A5" s="92" t="s">
        <v>26</v>
      </c>
      <c r="B5" s="332" t="s">
        <v>27</v>
      </c>
      <c r="C5" s="92" t="s">
        <v>145</v>
      </c>
      <c r="D5" s="332" t="s">
        <v>27</v>
      </c>
    </row>
    <row r="6" ht="17.25" customHeight="1" spans="1:6">
      <c r="A6" s="96"/>
      <c r="B6" s="100"/>
      <c r="C6" s="96"/>
      <c r="D6" s="100"/>
    </row>
    <row r="7" ht="17.25" customHeight="1" spans="1:6">
      <c r="A7" s="333" t="s">
        <v>146</v>
      </c>
      <c r="B7" s="312">
        <v>5046970.5</v>
      </c>
      <c r="C7" s="334" t="s">
        <v>147</v>
      </c>
      <c r="D7" s="335">
        <v>5498642.05</v>
      </c>
      <c r="F7" s="336"/>
    </row>
    <row r="8" ht="17.25" customHeight="1" spans="1:6">
      <c r="A8" s="337" t="s">
        <v>148</v>
      </c>
      <c r="B8" s="312">
        <v>5046970.5</v>
      </c>
      <c r="C8" s="334" t="s">
        <v>149</v>
      </c>
      <c r="D8" s="335"/>
    </row>
    <row r="9" ht="17.25" customHeight="1" spans="1:6">
      <c r="A9" s="337" t="s">
        <v>150</v>
      </c>
      <c r="B9" s="312"/>
      <c r="C9" s="334" t="s">
        <v>151</v>
      </c>
      <c r="D9" s="335"/>
    </row>
    <row r="10" ht="17.25" customHeight="1" spans="1:6">
      <c r="A10" s="337" t="s">
        <v>152</v>
      </c>
      <c r="B10" s="312"/>
      <c r="C10" s="334" t="s">
        <v>153</v>
      </c>
      <c r="D10" s="335"/>
    </row>
    <row r="11" ht="17.25" customHeight="1" spans="1:6">
      <c r="A11" s="337" t="s">
        <v>154</v>
      </c>
      <c r="B11" s="312">
        <v>451671.55</v>
      </c>
      <c r="C11" s="334" t="s">
        <v>155</v>
      </c>
      <c r="D11" s="335"/>
    </row>
    <row r="12" ht="17.25" customHeight="1" spans="1:6">
      <c r="A12" s="337" t="s">
        <v>148</v>
      </c>
      <c r="B12" s="312">
        <v>451671.55</v>
      </c>
      <c r="C12" s="334" t="s">
        <v>156</v>
      </c>
      <c r="D12" s="335"/>
    </row>
    <row r="13" ht="17.25" customHeight="1" spans="1:6">
      <c r="A13" s="338" t="s">
        <v>150</v>
      </c>
      <c r="B13" s="339"/>
      <c r="C13" s="334" t="s">
        <v>157</v>
      </c>
      <c r="D13" s="335"/>
    </row>
    <row r="14" ht="17.25" customHeight="1" spans="1:6">
      <c r="A14" s="338" t="s">
        <v>152</v>
      </c>
      <c r="B14" s="339"/>
      <c r="C14" s="334" t="s">
        <v>158</v>
      </c>
      <c r="D14" s="335"/>
    </row>
    <row r="15" ht="17.25" customHeight="1" spans="1:6">
      <c r="A15" s="337"/>
      <c r="B15" s="339"/>
      <c r="C15" s="334" t="s">
        <v>159</v>
      </c>
      <c r="D15" s="335">
        <v>803062.5</v>
      </c>
    </row>
    <row r="16" ht="17.25" customHeight="1" spans="1:6">
      <c r="A16" s="337"/>
      <c r="B16" s="312"/>
      <c r="C16" s="334" t="s">
        <v>160</v>
      </c>
      <c r="D16" s="335">
        <v>4269303.55</v>
      </c>
    </row>
    <row r="17" ht="17.25" customHeight="1" spans="1:4">
      <c r="A17" s="337"/>
      <c r="B17" s="340"/>
      <c r="C17" s="334" t="s">
        <v>161</v>
      </c>
      <c r="D17" s="335"/>
    </row>
    <row r="18" ht="17.25" customHeight="1" spans="1:4">
      <c r="A18" s="338"/>
      <c r="B18" s="340"/>
      <c r="C18" s="334" t="s">
        <v>162</v>
      </c>
      <c r="D18" s="335"/>
    </row>
    <row r="19" ht="17.25" customHeight="1" spans="1:4">
      <c r="A19" s="338"/>
      <c r="B19" s="341"/>
      <c r="C19" s="334" t="s">
        <v>163</v>
      </c>
      <c r="D19" s="335"/>
    </row>
    <row r="20" ht="17.25" customHeight="1" spans="1:4">
      <c r="A20" s="342"/>
      <c r="B20" s="341"/>
      <c r="C20" s="334" t="s">
        <v>164</v>
      </c>
      <c r="D20" s="335"/>
    </row>
    <row r="21" ht="17.25" customHeight="1" spans="1:4">
      <c r="A21" s="342"/>
      <c r="B21" s="341"/>
      <c r="C21" s="334" t="s">
        <v>165</v>
      </c>
      <c r="D21" s="335"/>
    </row>
    <row r="22" ht="17.25" customHeight="1" spans="1:4">
      <c r="A22" s="342"/>
      <c r="B22" s="341"/>
      <c r="C22" s="334" t="s">
        <v>166</v>
      </c>
      <c r="D22" s="335"/>
    </row>
    <row r="23" ht="17.25" customHeight="1" spans="1:4">
      <c r="A23" s="342"/>
      <c r="B23" s="341"/>
      <c r="C23" s="334" t="s">
        <v>167</v>
      </c>
      <c r="D23" s="335"/>
    </row>
    <row r="24" ht="17.25" customHeight="1" spans="1:4">
      <c r="A24" s="342"/>
      <c r="B24" s="341"/>
      <c r="C24" s="334" t="s">
        <v>168</v>
      </c>
      <c r="D24" s="335"/>
    </row>
    <row r="25" ht="17.25" customHeight="1" spans="1:4">
      <c r="A25" s="342"/>
      <c r="B25" s="341"/>
      <c r="C25" s="334" t="s">
        <v>169</v>
      </c>
      <c r="D25" s="335"/>
    </row>
    <row r="26" ht="17.25" customHeight="1" spans="1:4">
      <c r="A26" s="342"/>
      <c r="B26" s="341"/>
      <c r="C26" s="334" t="s">
        <v>170</v>
      </c>
      <c r="D26" s="335">
        <v>426276</v>
      </c>
    </row>
    <row r="27" ht="17.25" customHeight="1" spans="1:4">
      <c r="A27" s="342"/>
      <c r="B27" s="341"/>
      <c r="C27" s="334" t="s">
        <v>171</v>
      </c>
      <c r="D27" s="335"/>
    </row>
    <row r="28" ht="17.25" customHeight="1" spans="1:4">
      <c r="A28" s="342"/>
      <c r="B28" s="341"/>
      <c r="C28" s="334" t="s">
        <v>172</v>
      </c>
      <c r="D28" s="335"/>
    </row>
    <row r="29" ht="17.25" customHeight="1" spans="1:4">
      <c r="A29" s="342"/>
      <c r="B29" s="341"/>
      <c r="C29" s="334" t="s">
        <v>173</v>
      </c>
      <c r="D29" s="335"/>
    </row>
    <row r="30" ht="17.25" customHeight="1" spans="1:4">
      <c r="A30" s="342"/>
      <c r="B30" s="341"/>
      <c r="C30" s="334" t="s">
        <v>174</v>
      </c>
      <c r="D30" s="335"/>
    </row>
    <row r="31" customHeight="1" spans="1:4">
      <c r="A31" s="343"/>
      <c r="B31" s="340"/>
      <c r="C31" s="334" t="s">
        <v>175</v>
      </c>
      <c r="D31" s="335"/>
    </row>
    <row r="32" customHeight="1" spans="1:4">
      <c r="A32" s="343"/>
      <c r="B32" s="340"/>
      <c r="C32" s="334" t="s">
        <v>176</v>
      </c>
      <c r="D32" s="335"/>
    </row>
    <row r="33" customHeight="1" spans="1:4">
      <c r="A33" s="343"/>
      <c r="B33" s="340"/>
      <c r="C33" s="334" t="s">
        <v>177</v>
      </c>
      <c r="D33" s="335"/>
    </row>
    <row r="34" customHeight="1" spans="1:4">
      <c r="A34" s="343"/>
      <c r="B34" s="340"/>
      <c r="C34" s="338" t="s">
        <v>178</v>
      </c>
      <c r="D34" s="344"/>
    </row>
    <row r="35" ht="17.25" customHeight="1" spans="1:4">
      <c r="A35" s="345" t="s">
        <v>179</v>
      </c>
      <c r="B35" s="340">
        <v>5498642.05</v>
      </c>
      <c r="C35" s="343" t="s">
        <v>73</v>
      </c>
      <c r="D35" s="340">
        <v>5498642.05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rintOptions horizontalCentered="1"/>
  <pageMargins left="0.393055555555556" right="0.393055555555556" top="0.511805555555556" bottom="0.511805555555556" header="0.314583333333333" footer="0.314583333333333"/>
  <pageSetup paperSize="9" scale="77" orientation="landscape" horizontalDpi="600" verticalDpi="600"/>
  <headerFooter>
    <oddFooter>&amp;C&amp;"-"&amp;16- &amp;P -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7"/>
  <sheetViews>
    <sheetView zoomScaleSheetLayoutView="60" topLeftCell="A4" workbookViewId="0">
      <selection activeCell="C23" sqref="C7 C12 C23"/>
    </sheetView>
  </sheetViews>
  <sheetFormatPr defaultColWidth="8.88888888888889" defaultRowHeight="14.25" customHeight="1" outlineLevelCol="6"/>
  <cols>
    <col min="1" max="1" width="20.1296296296296" style="164" customWidth="1"/>
    <col min="2" max="2" width="44" style="164" customWidth="1"/>
    <col min="3" max="3" width="24.287037037037" style="83" customWidth="1"/>
    <col min="4" max="4" width="16.5740740740741" style="83" customWidth="1"/>
    <col min="5" max="7" width="24.287037037037" style="83" customWidth="1"/>
    <col min="8" max="8" width="9.12962962962963" style="83" customWidth="1"/>
    <col min="9" max="16384" width="9.12962962962963" style="83"/>
  </cols>
  <sheetData>
    <row r="1" ht="12" customHeight="1" spans="1:7">
      <c r="A1" s="314" t="s">
        <v>180</v>
      </c>
      <c r="D1" s="315"/>
      <c r="F1" s="86"/>
    </row>
    <row r="2" ht="39" customHeight="1" spans="1:7">
      <c r="A2" s="169" t="s">
        <v>6</v>
      </c>
      <c r="B2" s="169"/>
      <c r="C2" s="169"/>
      <c r="D2" s="169"/>
      <c r="E2" s="169"/>
      <c r="F2" s="169"/>
      <c r="G2" s="169"/>
    </row>
    <row r="3" ht="18" customHeight="1" spans="1:7">
      <c r="A3" s="170" t="s">
        <v>22</v>
      </c>
      <c r="F3" s="167"/>
      <c r="G3" s="167" t="s">
        <v>23</v>
      </c>
    </row>
    <row r="4" ht="20.25" customHeight="1" spans="1:7">
      <c r="A4" s="316" t="s">
        <v>181</v>
      </c>
      <c r="B4" s="317"/>
      <c r="C4" s="95" t="s">
        <v>77</v>
      </c>
      <c r="D4" s="95" t="s">
        <v>98</v>
      </c>
      <c r="E4" s="95"/>
      <c r="F4" s="95"/>
      <c r="G4" s="318" t="s">
        <v>99</v>
      </c>
    </row>
    <row r="5" ht="20.25" customHeight="1" spans="1:7">
      <c r="A5" s="174" t="s">
        <v>95</v>
      </c>
      <c r="B5" s="319" t="s">
        <v>96</v>
      </c>
      <c r="C5" s="95"/>
      <c r="D5" s="95" t="s">
        <v>79</v>
      </c>
      <c r="E5" s="95" t="s">
        <v>182</v>
      </c>
      <c r="F5" s="95" t="s">
        <v>183</v>
      </c>
      <c r="G5" s="320"/>
    </row>
    <row r="6" ht="13.5" customHeight="1" spans="1:7">
      <c r="A6" s="185">
        <v>1</v>
      </c>
      <c r="B6" s="185">
        <v>2</v>
      </c>
      <c r="C6" s="321">
        <v>3</v>
      </c>
      <c r="D6" s="321">
        <v>4</v>
      </c>
      <c r="E6" s="321">
        <v>5</v>
      </c>
      <c r="F6" s="321">
        <v>6</v>
      </c>
      <c r="G6" s="185">
        <v>7</v>
      </c>
    </row>
    <row r="7" ht="18" customHeight="1" spans="1:7">
      <c r="A7" s="322" t="s">
        <v>105</v>
      </c>
      <c r="B7" s="81" t="s">
        <v>106</v>
      </c>
      <c r="C7" s="323">
        <v>803062.5</v>
      </c>
      <c r="D7" s="323">
        <v>803062.5</v>
      </c>
      <c r="E7" s="323">
        <v>803062.5</v>
      </c>
      <c r="F7" s="323"/>
      <c r="G7" s="323"/>
    </row>
    <row r="8" ht="18" customHeight="1" spans="1:7">
      <c r="A8" s="324" t="s">
        <v>107</v>
      </c>
      <c r="B8" s="325" t="s">
        <v>108</v>
      </c>
      <c r="C8" s="271">
        <v>803062.5</v>
      </c>
      <c r="D8" s="326">
        <v>803062.5</v>
      </c>
      <c r="E8" s="272">
        <v>803062.5</v>
      </c>
      <c r="F8" s="281"/>
      <c r="G8" s="281"/>
    </row>
    <row r="9" ht="18" customHeight="1" spans="1:7">
      <c r="A9" s="327" t="s">
        <v>109</v>
      </c>
      <c r="B9" s="252" t="s">
        <v>110</v>
      </c>
      <c r="C9" s="275">
        <v>20400</v>
      </c>
      <c r="D9" s="328">
        <v>20400</v>
      </c>
      <c r="E9" s="276">
        <v>20400</v>
      </c>
      <c r="F9" s="281"/>
      <c r="G9" s="281"/>
    </row>
    <row r="10" ht="18" customHeight="1" spans="1:7">
      <c r="A10" s="327" t="s">
        <v>111</v>
      </c>
      <c r="B10" s="252" t="s">
        <v>112</v>
      </c>
      <c r="C10" s="275">
        <v>521775</v>
      </c>
      <c r="D10" s="328">
        <v>521775</v>
      </c>
      <c r="E10" s="276">
        <v>521775</v>
      </c>
      <c r="F10" s="281"/>
      <c r="G10" s="281"/>
    </row>
    <row r="11" ht="18" customHeight="1" spans="1:7">
      <c r="A11" s="322" t="s">
        <v>113</v>
      </c>
      <c r="B11" s="252" t="s">
        <v>114</v>
      </c>
      <c r="C11" s="275">
        <v>260887.5</v>
      </c>
      <c r="D11" s="328">
        <v>260887.5</v>
      </c>
      <c r="E11" s="276">
        <v>260887.5</v>
      </c>
      <c r="F11" s="281"/>
      <c r="G11" s="281"/>
    </row>
    <row r="12" ht="18" customHeight="1" spans="1:7">
      <c r="A12" s="324" t="s">
        <v>115</v>
      </c>
      <c r="B12" s="252" t="s">
        <v>116</v>
      </c>
      <c r="C12" s="275">
        <v>4269303.55</v>
      </c>
      <c r="D12" s="328">
        <v>3817632</v>
      </c>
      <c r="E12" s="276">
        <v>3817632</v>
      </c>
      <c r="F12" s="281"/>
      <c r="G12" s="281">
        <v>451671.55</v>
      </c>
    </row>
    <row r="13" ht="18" customHeight="1" spans="1:7">
      <c r="A13" s="327" t="s">
        <v>117</v>
      </c>
      <c r="B13" s="252" t="s">
        <v>118</v>
      </c>
      <c r="C13" s="275">
        <v>3735539</v>
      </c>
      <c r="D13" s="328">
        <v>3339084</v>
      </c>
      <c r="E13" s="276">
        <v>3339084</v>
      </c>
      <c r="F13" s="281"/>
      <c r="G13" s="281">
        <v>396455</v>
      </c>
    </row>
    <row r="14" ht="18" customHeight="1" spans="1:7">
      <c r="A14" s="327" t="s">
        <v>119</v>
      </c>
      <c r="B14" s="252" t="s">
        <v>120</v>
      </c>
      <c r="C14" s="275">
        <v>3339084</v>
      </c>
      <c r="D14" s="328">
        <v>3339084</v>
      </c>
      <c r="E14" s="276">
        <v>3339084</v>
      </c>
      <c r="F14" s="281"/>
      <c r="G14" s="281"/>
    </row>
    <row r="15" ht="18" customHeight="1" spans="1:7">
      <c r="A15" s="327" t="s">
        <v>121</v>
      </c>
      <c r="B15" s="252" t="s">
        <v>122</v>
      </c>
      <c r="C15" s="275">
        <v>396455</v>
      </c>
      <c r="D15" s="328"/>
      <c r="E15" s="276"/>
      <c r="F15" s="281"/>
      <c r="G15" s="281">
        <v>396455</v>
      </c>
    </row>
    <row r="16" ht="18" customHeight="1" spans="1:7">
      <c r="A16" s="322" t="s">
        <v>123</v>
      </c>
      <c r="B16" s="252" t="s">
        <v>124</v>
      </c>
      <c r="C16" s="275">
        <v>55216.55</v>
      </c>
      <c r="D16" s="328"/>
      <c r="E16" s="276"/>
      <c r="F16" s="281"/>
      <c r="G16" s="281">
        <v>55216.55</v>
      </c>
    </row>
    <row r="17" ht="18" customHeight="1" spans="1:7">
      <c r="A17" s="324" t="s">
        <v>125</v>
      </c>
      <c r="B17" s="252" t="s">
        <v>126</v>
      </c>
      <c r="C17" s="275">
        <v>26756.55</v>
      </c>
      <c r="D17" s="328"/>
      <c r="E17" s="276"/>
      <c r="F17" s="281"/>
      <c r="G17" s="281">
        <v>26756.55</v>
      </c>
    </row>
    <row r="18" ht="18" customHeight="1" spans="1:7">
      <c r="A18" s="327" t="s">
        <v>127</v>
      </c>
      <c r="B18" s="252" t="s">
        <v>128</v>
      </c>
      <c r="C18" s="275">
        <v>28460</v>
      </c>
      <c r="D18" s="328"/>
      <c r="E18" s="276"/>
      <c r="F18" s="281"/>
      <c r="G18" s="281">
        <v>28460</v>
      </c>
    </row>
    <row r="19" ht="18" customHeight="1" spans="1:7">
      <c r="A19" s="327" t="s">
        <v>129</v>
      </c>
      <c r="B19" s="252" t="s">
        <v>130</v>
      </c>
      <c r="C19" s="275">
        <v>478548</v>
      </c>
      <c r="D19" s="328">
        <v>478548</v>
      </c>
      <c r="E19" s="276">
        <v>478548</v>
      </c>
      <c r="F19" s="281"/>
      <c r="G19" s="281"/>
    </row>
    <row r="20" ht="18" customHeight="1" spans="1:7">
      <c r="A20" s="324" t="s">
        <v>131</v>
      </c>
      <c r="B20" s="252" t="s">
        <v>132</v>
      </c>
      <c r="C20" s="275">
        <v>279720</v>
      </c>
      <c r="D20" s="328">
        <v>279720</v>
      </c>
      <c r="E20" s="276">
        <v>279720</v>
      </c>
      <c r="F20" s="281"/>
      <c r="G20" s="281"/>
    </row>
    <row r="21" ht="18" customHeight="1" spans="1:7">
      <c r="A21" s="327" t="s">
        <v>133</v>
      </c>
      <c r="B21" s="252" t="s">
        <v>134</v>
      </c>
      <c r="C21" s="275">
        <v>185760</v>
      </c>
      <c r="D21" s="328">
        <v>185760</v>
      </c>
      <c r="E21" s="276">
        <v>185760</v>
      </c>
      <c r="F21" s="281"/>
      <c r="G21" s="281"/>
    </row>
    <row r="22" ht="18" customHeight="1" spans="1:7">
      <c r="A22" s="327" t="s">
        <v>135</v>
      </c>
      <c r="B22" s="252" t="s">
        <v>136</v>
      </c>
      <c r="C22" s="275">
        <v>13068</v>
      </c>
      <c r="D22" s="328">
        <v>13068</v>
      </c>
      <c r="E22" s="276">
        <v>13068</v>
      </c>
      <c r="F22" s="281"/>
      <c r="G22" s="281"/>
    </row>
    <row r="23" ht="18" customHeight="1" spans="1:7">
      <c r="A23" s="324" t="s">
        <v>137</v>
      </c>
      <c r="B23" s="252" t="s">
        <v>138</v>
      </c>
      <c r="C23" s="275">
        <v>426276</v>
      </c>
      <c r="D23" s="328">
        <v>426276</v>
      </c>
      <c r="E23" s="276">
        <v>426276</v>
      </c>
      <c r="F23" s="281"/>
      <c r="G23" s="281"/>
    </row>
    <row r="24" ht="18" customHeight="1" spans="1:7">
      <c r="A24" s="327" t="s">
        <v>139</v>
      </c>
      <c r="B24" s="252" t="s">
        <v>140</v>
      </c>
      <c r="C24" s="275">
        <v>426276</v>
      </c>
      <c r="D24" s="328">
        <v>426276</v>
      </c>
      <c r="E24" s="276">
        <v>426276</v>
      </c>
      <c r="F24" s="281"/>
      <c r="G24" s="281"/>
    </row>
    <row r="25" ht="18" customHeight="1" spans="1:7">
      <c r="A25" s="327" t="s">
        <v>141</v>
      </c>
      <c r="B25" s="252" t="s">
        <v>142</v>
      </c>
      <c r="C25" s="275">
        <v>426276</v>
      </c>
      <c r="D25" s="328">
        <v>426276</v>
      </c>
      <c r="E25" s="276">
        <v>426276</v>
      </c>
      <c r="F25" s="281"/>
      <c r="G25" s="281"/>
    </row>
    <row r="26" ht="18" customHeight="1" spans="1:7">
      <c r="A26" s="180" t="s">
        <v>143</v>
      </c>
      <c r="B26" s="182" t="s">
        <v>143</v>
      </c>
      <c r="C26" s="281">
        <v>5498642.05</v>
      </c>
      <c r="D26" s="323">
        <v>5046970.5</v>
      </c>
      <c r="E26" s="281">
        <v>5046970.5</v>
      </c>
      <c r="F26" s="281"/>
      <c r="G26" s="281">
        <v>451671.55</v>
      </c>
    </row>
    <row r="27" customHeight="1" spans="1:7">
      <c r="B27" s="183"/>
      <c r="C27" s="283"/>
      <c r="D27" s="283"/>
    </row>
  </sheetData>
  <mergeCells count="7">
    <mergeCell ref="A2:G2"/>
    <mergeCell ref="A3:E3"/>
    <mergeCell ref="A4:B4"/>
    <mergeCell ref="D4:F4"/>
    <mergeCell ref="A26:B26"/>
    <mergeCell ref="C4:C5"/>
    <mergeCell ref="G4:G5"/>
  </mergeCells>
  <printOptions horizontalCentered="1"/>
  <pageMargins left="0.393055555555556" right="0.393055555555556" top="0.511805555555556" bottom="0.511805555555556" header="0.314583333333333" footer="0.314583333333333"/>
  <pageSetup paperSize="9" scale="79" orientation="landscape" horizontalDpi="600" verticalDpi="600"/>
  <headerFooter>
    <oddFooter>&amp;C&amp;"-"&amp;16- &amp;P -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8"/>
  <sheetViews>
    <sheetView zoomScaleSheetLayoutView="60" workbookViewId="0">
      <selection activeCell="B15" sqref="B15"/>
    </sheetView>
  </sheetViews>
  <sheetFormatPr defaultColWidth="8.88888888888889" defaultRowHeight="15.6" outlineLevelRow="7" outlineLevelCol="5"/>
  <cols>
    <col min="1" max="1" width="27.4259259259259" style="299" customWidth="1"/>
    <col min="2" max="2" width="46.1388888888889" style="299" customWidth="1"/>
    <col min="3" max="3" width="17.287037037037" style="300" customWidth="1"/>
    <col min="4" max="5" width="26.287037037037" style="301" customWidth="1"/>
    <col min="6" max="6" width="18.712962962963" style="301" customWidth="1"/>
    <col min="7" max="7" width="9.12962962962963" style="83" customWidth="1"/>
    <col min="8" max="16384" width="9.12962962962963" style="83"/>
  </cols>
  <sheetData>
    <row r="1" ht="12" customHeight="1" spans="1:6">
      <c r="A1" s="302" t="s">
        <v>184</v>
      </c>
      <c r="B1" s="303"/>
      <c r="C1" s="116"/>
      <c r="D1" s="83"/>
      <c r="E1" s="83"/>
    </row>
    <row r="2" ht="25.5" customHeight="1" spans="1:6">
      <c r="A2" s="304" t="s">
        <v>7</v>
      </c>
      <c r="B2" s="304"/>
      <c r="C2" s="304"/>
      <c r="D2" s="304"/>
      <c r="E2" s="304"/>
      <c r="F2" s="304"/>
    </row>
    <row r="3" ht="15.75" customHeight="1" spans="1:6">
      <c r="A3" s="170" t="s">
        <v>22</v>
      </c>
      <c r="B3" s="303"/>
      <c r="C3" s="116"/>
      <c r="D3" s="83"/>
      <c r="E3" s="83"/>
      <c r="F3" s="305" t="s">
        <v>185</v>
      </c>
    </row>
    <row r="4" s="298" customFormat="1" ht="19.5" customHeight="1" spans="1:6">
      <c r="A4" s="306" t="s">
        <v>186</v>
      </c>
      <c r="B4" s="92" t="s">
        <v>187</v>
      </c>
      <c r="C4" s="93" t="s">
        <v>188</v>
      </c>
      <c r="D4" s="94"/>
      <c r="E4" s="172"/>
      <c r="F4" s="92" t="s">
        <v>189</v>
      </c>
    </row>
    <row r="5" s="298" customFormat="1" ht="19.5" customHeight="1" spans="1:6">
      <c r="A5" s="100"/>
      <c r="B5" s="96"/>
      <c r="C5" s="103" t="s">
        <v>79</v>
      </c>
      <c r="D5" s="103" t="s">
        <v>190</v>
      </c>
      <c r="E5" s="103" t="s">
        <v>191</v>
      </c>
      <c r="F5" s="96"/>
    </row>
    <row r="6" s="298" customFormat="1" ht="18.75" customHeight="1" spans="1:6">
      <c r="A6" s="307">
        <v>1</v>
      </c>
      <c r="B6" s="307">
        <v>2</v>
      </c>
      <c r="C6" s="308">
        <v>3</v>
      </c>
      <c r="D6" s="307">
        <v>4</v>
      </c>
      <c r="E6" s="307">
        <v>5</v>
      </c>
      <c r="F6" s="307">
        <v>6</v>
      </c>
    </row>
    <row r="7" ht="18.75" customHeight="1" spans="1:6">
      <c r="A7" s="309" t="s">
        <v>192</v>
      </c>
      <c r="B7" s="310"/>
      <c r="C7" s="311"/>
      <c r="D7" s="312"/>
      <c r="E7" s="312"/>
      <c r="F7" s="312"/>
    </row>
    <row r="8" spans="1:6">
      <c r="A8" s="313"/>
    </row>
  </sheetData>
  <mergeCells count="7">
    <mergeCell ref="A2:F2"/>
    <mergeCell ref="A3:D3"/>
    <mergeCell ref="C4:E4"/>
    <mergeCell ref="A7:B7"/>
    <mergeCell ref="A4:A5"/>
    <mergeCell ref="B4:B5"/>
    <mergeCell ref="F4:F5"/>
  </mergeCells>
  <printOptions horizontalCentered="1"/>
  <pageMargins left="0.393055555555556" right="0.393055555555556" top="0.511805555555556" bottom="0.511805555555556" header="0.314583333333333" footer="0.314583333333333"/>
  <pageSetup paperSize="9" scale="99" orientation="landscape" horizontalDpi="600" verticalDpi="600"/>
  <headerFooter>
    <oddFooter>&amp;C&amp;"-"&amp;16- &amp;P -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29"/>
  <sheetViews>
    <sheetView zoomScaleSheetLayoutView="60" topLeftCell="A8" workbookViewId="0">
      <selection activeCell="H32" sqref="H32"/>
    </sheetView>
  </sheetViews>
  <sheetFormatPr defaultColWidth="8.88888888888889" defaultRowHeight="14.25" customHeight="1"/>
  <cols>
    <col min="1" max="1" width="18.8611111111111" style="83" customWidth="1"/>
    <col min="2" max="2" width="24.5740740740741" style="164" customWidth="1"/>
    <col min="3" max="3" width="23.8611111111111" style="164" customWidth="1"/>
    <col min="4" max="4" width="20.712962962963" style="164" customWidth="1"/>
    <col min="5" max="6" width="15.1296296296296" style="164"/>
    <col min="7" max="8" width="14.287037037037" style="164" customWidth="1"/>
    <col min="9" max="9" width="16.1388888888889" style="116" customWidth="1"/>
    <col min="10" max="24" width="12.1296296296296" style="116" customWidth="1"/>
    <col min="25" max="25" width="9.12962962962963" style="83" customWidth="1"/>
    <col min="26" max="16384" width="9.12962962962963" style="83"/>
  </cols>
  <sheetData>
    <row r="1" ht="12" customHeight="1" spans="1:24">
      <c r="A1" s="284" t="s">
        <v>193</v>
      </c>
    </row>
    <row r="2" ht="39" customHeight="1" spans="1:24">
      <c r="A2" s="285" t="s">
        <v>8</v>
      </c>
      <c r="B2" s="285"/>
      <c r="C2" s="285"/>
      <c r="D2" s="285"/>
      <c r="E2" s="285"/>
      <c r="F2" s="285"/>
      <c r="G2" s="285"/>
      <c r="H2" s="285"/>
      <c r="I2" s="285"/>
      <c r="J2" s="285"/>
      <c r="K2" s="285"/>
      <c r="L2" s="285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285"/>
      <c r="X2" s="285"/>
    </row>
    <row r="3" ht="18" customHeight="1" spans="1:24">
      <c r="A3" s="286" t="s">
        <v>22</v>
      </c>
      <c r="B3" s="286"/>
      <c r="C3" s="286"/>
      <c r="D3" s="286"/>
      <c r="E3" s="286"/>
      <c r="F3" s="286"/>
      <c r="G3" s="286"/>
      <c r="H3" s="286"/>
      <c r="I3" s="286"/>
      <c r="J3" s="286"/>
      <c r="K3" s="83"/>
      <c r="L3" s="83"/>
      <c r="M3" s="83"/>
      <c r="N3" s="83"/>
      <c r="O3" s="83"/>
      <c r="P3" s="83"/>
      <c r="Q3" s="83"/>
      <c r="X3" s="287" t="s">
        <v>23</v>
      </c>
    </row>
    <row r="4" ht="14.4" spans="1:24">
      <c r="A4" s="205" t="s">
        <v>194</v>
      </c>
      <c r="B4" s="205" t="s">
        <v>195</v>
      </c>
      <c r="C4" s="205" t="s">
        <v>196</v>
      </c>
      <c r="D4" s="205" t="s">
        <v>197</v>
      </c>
      <c r="E4" s="205" t="s">
        <v>198</v>
      </c>
      <c r="F4" s="205" t="s">
        <v>199</v>
      </c>
      <c r="G4" s="205" t="s">
        <v>200</v>
      </c>
      <c r="H4" s="205" t="s">
        <v>201</v>
      </c>
      <c r="I4" s="126" t="s">
        <v>202</v>
      </c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</row>
    <row r="5" ht="14.4" spans="1:24">
      <c r="A5" s="205"/>
      <c r="B5" s="205"/>
      <c r="C5" s="205"/>
      <c r="D5" s="205"/>
      <c r="E5" s="205"/>
      <c r="F5" s="205"/>
      <c r="G5" s="205"/>
      <c r="H5" s="205"/>
      <c r="I5" s="126" t="s">
        <v>203</v>
      </c>
      <c r="J5" s="126" t="s">
        <v>204</v>
      </c>
      <c r="K5" s="126"/>
      <c r="L5" s="126"/>
      <c r="M5" s="126"/>
      <c r="N5" s="126"/>
      <c r="O5" s="95" t="s">
        <v>205</v>
      </c>
      <c r="P5" s="95"/>
      <c r="Q5" s="95"/>
      <c r="R5" s="126" t="s">
        <v>83</v>
      </c>
      <c r="S5" s="126" t="s">
        <v>84</v>
      </c>
      <c r="T5" s="126"/>
      <c r="U5" s="126"/>
      <c r="V5" s="126"/>
      <c r="W5" s="126"/>
      <c r="X5" s="126"/>
    </row>
    <row r="6" ht="13.5" customHeight="1" spans="1:24">
      <c r="A6" s="205"/>
      <c r="B6" s="205"/>
      <c r="C6" s="205"/>
      <c r="D6" s="205"/>
      <c r="E6" s="205"/>
      <c r="F6" s="205"/>
      <c r="G6" s="205"/>
      <c r="H6" s="205"/>
      <c r="I6" s="126"/>
      <c r="J6" s="127" t="s">
        <v>206</v>
      </c>
      <c r="K6" s="126" t="s">
        <v>207</v>
      </c>
      <c r="L6" s="126" t="s">
        <v>208</v>
      </c>
      <c r="M6" s="126" t="s">
        <v>209</v>
      </c>
      <c r="N6" s="126" t="s">
        <v>210</v>
      </c>
      <c r="O6" s="288" t="s">
        <v>80</v>
      </c>
      <c r="P6" s="288" t="s">
        <v>81</v>
      </c>
      <c r="Q6" s="288" t="s">
        <v>82</v>
      </c>
      <c r="R6" s="126"/>
      <c r="S6" s="126" t="s">
        <v>79</v>
      </c>
      <c r="T6" s="126" t="s">
        <v>86</v>
      </c>
      <c r="U6" s="126" t="s">
        <v>87</v>
      </c>
      <c r="V6" s="126" t="s">
        <v>88</v>
      </c>
      <c r="W6" s="126" t="s">
        <v>89</v>
      </c>
      <c r="X6" s="126" t="s">
        <v>90</v>
      </c>
    </row>
    <row r="7" ht="13.2" spans="1:24">
      <c r="A7" s="205"/>
      <c r="B7" s="205"/>
      <c r="C7" s="205"/>
      <c r="D7" s="205"/>
      <c r="E7" s="205"/>
      <c r="F7" s="205"/>
      <c r="G7" s="205"/>
      <c r="H7" s="205"/>
      <c r="I7" s="126"/>
      <c r="J7" s="132"/>
      <c r="K7" s="126"/>
      <c r="L7" s="126"/>
      <c r="M7" s="126"/>
      <c r="N7" s="126"/>
      <c r="O7" s="289"/>
      <c r="P7" s="289"/>
      <c r="Q7" s="289"/>
      <c r="R7" s="126"/>
      <c r="S7" s="126"/>
      <c r="T7" s="126"/>
      <c r="U7" s="126"/>
      <c r="V7" s="126"/>
      <c r="W7" s="126"/>
      <c r="X7" s="126"/>
    </row>
    <row r="8" ht="13.5" customHeight="1" spans="1:24">
      <c r="A8" s="290">
        <v>1</v>
      </c>
      <c r="B8" s="290">
        <v>2</v>
      </c>
      <c r="C8" s="290">
        <v>3</v>
      </c>
      <c r="D8" s="290">
        <v>4</v>
      </c>
      <c r="E8" s="290">
        <v>5</v>
      </c>
      <c r="F8" s="290">
        <v>6</v>
      </c>
      <c r="G8" s="290">
        <v>7</v>
      </c>
      <c r="H8" s="290">
        <v>8</v>
      </c>
      <c r="I8" s="290">
        <v>9</v>
      </c>
      <c r="J8" s="290">
        <v>10</v>
      </c>
      <c r="K8" s="290">
        <v>11</v>
      </c>
      <c r="L8" s="290">
        <v>12</v>
      </c>
      <c r="M8" s="290">
        <v>13</v>
      </c>
      <c r="N8" s="290">
        <v>14</v>
      </c>
      <c r="O8" s="290">
        <v>15</v>
      </c>
      <c r="P8" s="290">
        <v>16</v>
      </c>
      <c r="Q8" s="290">
        <v>17</v>
      </c>
      <c r="R8" s="290">
        <v>18</v>
      </c>
      <c r="S8" s="290">
        <v>19</v>
      </c>
      <c r="T8" s="290">
        <v>20</v>
      </c>
      <c r="U8" s="290">
        <v>21</v>
      </c>
      <c r="V8" s="290">
        <v>22</v>
      </c>
      <c r="W8" s="290">
        <v>23</v>
      </c>
      <c r="X8" s="290">
        <v>24</v>
      </c>
    </row>
    <row r="9" ht="18" customHeight="1" spans="1:24">
      <c r="A9" s="291" t="s">
        <v>211</v>
      </c>
      <c r="B9" s="141" t="s">
        <v>92</v>
      </c>
      <c r="C9" s="292" t="s">
        <v>212</v>
      </c>
      <c r="D9" s="292" t="s">
        <v>213</v>
      </c>
      <c r="E9" s="292" t="s">
        <v>119</v>
      </c>
      <c r="F9" s="141" t="s">
        <v>120</v>
      </c>
      <c r="G9" s="292" t="s">
        <v>214</v>
      </c>
      <c r="H9" s="292" t="s">
        <v>215</v>
      </c>
      <c r="I9" s="293">
        <v>1731012</v>
      </c>
      <c r="J9" s="293">
        <v>1731012</v>
      </c>
      <c r="K9" s="293"/>
      <c r="L9" s="293"/>
      <c r="M9" s="293">
        <v>1731012</v>
      </c>
      <c r="N9" s="293"/>
      <c r="O9" s="293"/>
      <c r="P9" s="293"/>
      <c r="Q9" s="293"/>
      <c r="R9" s="293"/>
      <c r="S9" s="293"/>
      <c r="T9" s="293"/>
      <c r="U9" s="293"/>
      <c r="V9" s="293"/>
      <c r="W9" s="293"/>
      <c r="X9" s="293" t="s">
        <v>93</v>
      </c>
    </row>
    <row r="10" ht="18" customHeight="1" spans="1:24">
      <c r="A10" s="291" t="s">
        <v>211</v>
      </c>
      <c r="B10" s="141" t="s">
        <v>92</v>
      </c>
      <c r="C10" s="292" t="s">
        <v>212</v>
      </c>
      <c r="D10" s="292" t="s">
        <v>213</v>
      </c>
      <c r="E10" s="292" t="s">
        <v>119</v>
      </c>
      <c r="F10" s="292" t="s">
        <v>120</v>
      </c>
      <c r="G10" s="292" t="s">
        <v>216</v>
      </c>
      <c r="H10" s="292" t="s">
        <v>217</v>
      </c>
      <c r="I10" s="294">
        <v>592944</v>
      </c>
      <c r="J10" s="294">
        <v>592944</v>
      </c>
      <c r="K10" s="294"/>
      <c r="L10" s="294"/>
      <c r="M10" s="294">
        <v>592944</v>
      </c>
      <c r="N10" s="294"/>
      <c r="O10" s="294"/>
      <c r="P10" s="294"/>
      <c r="Q10" s="294"/>
      <c r="R10" s="294"/>
      <c r="S10" s="294"/>
      <c r="T10" s="294"/>
      <c r="U10" s="294"/>
      <c r="V10" s="294"/>
      <c r="W10" s="294"/>
      <c r="X10" s="294"/>
    </row>
    <row r="11" ht="18" customHeight="1" spans="1:24">
      <c r="A11" s="291" t="s">
        <v>211</v>
      </c>
      <c r="B11" s="141" t="s">
        <v>92</v>
      </c>
      <c r="C11" s="292" t="s">
        <v>212</v>
      </c>
      <c r="D11" s="292" t="s">
        <v>213</v>
      </c>
      <c r="E11" s="292" t="s">
        <v>119</v>
      </c>
      <c r="F11" s="292" t="s">
        <v>120</v>
      </c>
      <c r="G11" s="292" t="s">
        <v>218</v>
      </c>
      <c r="H11" s="292" t="s">
        <v>219</v>
      </c>
      <c r="I11" s="294">
        <v>995148</v>
      </c>
      <c r="J11" s="294">
        <v>995148</v>
      </c>
      <c r="K11" s="294"/>
      <c r="L11" s="294"/>
      <c r="M11" s="294">
        <v>995148</v>
      </c>
      <c r="N11" s="294"/>
      <c r="O11" s="294"/>
      <c r="P11" s="294"/>
      <c r="Q11" s="294"/>
      <c r="R11" s="294"/>
      <c r="S11" s="294"/>
      <c r="T11" s="294"/>
      <c r="U11" s="294"/>
      <c r="V11" s="294"/>
      <c r="W11" s="294"/>
      <c r="X11" s="294"/>
    </row>
    <row r="12" ht="18" customHeight="1" spans="1:24">
      <c r="A12" s="291" t="s">
        <v>211</v>
      </c>
      <c r="B12" s="141" t="s">
        <v>92</v>
      </c>
      <c r="C12" s="292" t="s">
        <v>220</v>
      </c>
      <c r="D12" s="292" t="s">
        <v>221</v>
      </c>
      <c r="E12" s="292" t="s">
        <v>111</v>
      </c>
      <c r="F12" s="292" t="s">
        <v>112</v>
      </c>
      <c r="G12" s="292" t="s">
        <v>222</v>
      </c>
      <c r="H12" s="292" t="s">
        <v>223</v>
      </c>
      <c r="I12" s="294">
        <v>521775</v>
      </c>
      <c r="J12" s="294">
        <v>521775</v>
      </c>
      <c r="K12" s="294"/>
      <c r="L12" s="294"/>
      <c r="M12" s="294">
        <v>521775</v>
      </c>
      <c r="N12" s="294"/>
      <c r="O12" s="294"/>
      <c r="P12" s="294"/>
      <c r="Q12" s="294"/>
      <c r="R12" s="294"/>
      <c r="S12" s="294"/>
      <c r="T12" s="294"/>
      <c r="U12" s="294"/>
      <c r="V12" s="294"/>
      <c r="W12" s="294"/>
      <c r="X12" s="294"/>
    </row>
    <row r="13" ht="18" customHeight="1" spans="1:24">
      <c r="A13" s="291" t="s">
        <v>211</v>
      </c>
      <c r="B13" s="141" t="s">
        <v>92</v>
      </c>
      <c r="C13" s="292" t="s">
        <v>220</v>
      </c>
      <c r="D13" s="292" t="s">
        <v>221</v>
      </c>
      <c r="E13" s="292" t="s">
        <v>113</v>
      </c>
      <c r="F13" s="292" t="s">
        <v>114</v>
      </c>
      <c r="G13" s="292" t="s">
        <v>224</v>
      </c>
      <c r="H13" s="292" t="s">
        <v>225</v>
      </c>
      <c r="I13" s="294">
        <v>260887.5</v>
      </c>
      <c r="J13" s="294">
        <v>260887.5</v>
      </c>
      <c r="K13" s="294"/>
      <c r="L13" s="294"/>
      <c r="M13" s="294">
        <v>260887.5</v>
      </c>
      <c r="N13" s="294"/>
      <c r="O13" s="294"/>
      <c r="P13" s="294"/>
      <c r="Q13" s="294"/>
      <c r="R13" s="294"/>
      <c r="S13" s="294"/>
      <c r="T13" s="294"/>
      <c r="U13" s="294"/>
      <c r="V13" s="294"/>
      <c r="W13" s="294"/>
      <c r="X13" s="294"/>
    </row>
    <row r="14" ht="18" customHeight="1" spans="1:24">
      <c r="A14" s="291" t="s">
        <v>211</v>
      </c>
      <c r="B14" s="141" t="s">
        <v>92</v>
      </c>
      <c r="C14" s="292" t="s">
        <v>220</v>
      </c>
      <c r="D14" s="292" t="s">
        <v>221</v>
      </c>
      <c r="E14" s="292" t="s">
        <v>119</v>
      </c>
      <c r="F14" s="292" t="s">
        <v>120</v>
      </c>
      <c r="G14" s="292" t="s">
        <v>226</v>
      </c>
      <c r="H14" s="292" t="s">
        <v>227</v>
      </c>
      <c r="I14" s="294">
        <v>19980</v>
      </c>
      <c r="J14" s="294">
        <v>19980</v>
      </c>
      <c r="K14" s="294"/>
      <c r="L14" s="294"/>
      <c r="M14" s="294">
        <v>19980</v>
      </c>
      <c r="N14" s="294"/>
      <c r="O14" s="294"/>
      <c r="P14" s="294"/>
      <c r="Q14" s="294"/>
      <c r="R14" s="294"/>
      <c r="S14" s="294"/>
      <c r="T14" s="294"/>
      <c r="U14" s="294"/>
      <c r="V14" s="294"/>
      <c r="W14" s="294"/>
      <c r="X14" s="294"/>
    </row>
    <row r="15" ht="18" customHeight="1" spans="1:24">
      <c r="A15" s="291" t="s">
        <v>211</v>
      </c>
      <c r="B15" s="141" t="s">
        <v>92</v>
      </c>
      <c r="C15" s="292" t="s">
        <v>220</v>
      </c>
      <c r="D15" s="292" t="s">
        <v>221</v>
      </c>
      <c r="E15" s="292" t="s">
        <v>131</v>
      </c>
      <c r="F15" s="292" t="s">
        <v>132</v>
      </c>
      <c r="G15" s="292" t="s">
        <v>228</v>
      </c>
      <c r="H15" s="292" t="s">
        <v>229</v>
      </c>
      <c r="I15" s="294">
        <v>279720</v>
      </c>
      <c r="J15" s="294">
        <v>279720</v>
      </c>
      <c r="K15" s="294"/>
      <c r="L15" s="294"/>
      <c r="M15" s="294">
        <v>279720</v>
      </c>
      <c r="N15" s="294"/>
      <c r="O15" s="294"/>
      <c r="P15" s="294"/>
      <c r="Q15" s="294"/>
      <c r="R15" s="294"/>
      <c r="S15" s="294"/>
      <c r="T15" s="294"/>
      <c r="U15" s="294"/>
      <c r="V15" s="294"/>
      <c r="W15" s="294"/>
      <c r="X15" s="294"/>
    </row>
    <row r="16" ht="18" customHeight="1" spans="1:24">
      <c r="A16" s="291" t="s">
        <v>211</v>
      </c>
      <c r="B16" s="141" t="s">
        <v>92</v>
      </c>
      <c r="C16" s="292" t="s">
        <v>220</v>
      </c>
      <c r="D16" s="292" t="s">
        <v>221</v>
      </c>
      <c r="E16" s="292" t="s">
        <v>133</v>
      </c>
      <c r="F16" s="292" t="s">
        <v>134</v>
      </c>
      <c r="G16" s="292" t="s">
        <v>230</v>
      </c>
      <c r="H16" s="292" t="s">
        <v>231</v>
      </c>
      <c r="I16" s="294">
        <v>185760</v>
      </c>
      <c r="J16" s="294">
        <v>185760</v>
      </c>
      <c r="K16" s="294"/>
      <c r="L16" s="294"/>
      <c r="M16" s="294">
        <v>185760</v>
      </c>
      <c r="N16" s="294"/>
      <c r="O16" s="294"/>
      <c r="P16" s="294"/>
      <c r="Q16" s="294"/>
      <c r="R16" s="294"/>
      <c r="S16" s="294"/>
      <c r="T16" s="294"/>
      <c r="U16" s="294"/>
      <c r="V16" s="294"/>
      <c r="W16" s="294"/>
      <c r="X16" s="294"/>
    </row>
    <row r="17" ht="18" customHeight="1" spans="1:24">
      <c r="A17" s="291" t="s">
        <v>211</v>
      </c>
      <c r="B17" s="141" t="s">
        <v>92</v>
      </c>
      <c r="C17" s="292" t="s">
        <v>220</v>
      </c>
      <c r="D17" s="292" t="s">
        <v>221</v>
      </c>
      <c r="E17" s="292" t="s">
        <v>135</v>
      </c>
      <c r="F17" s="292" t="s">
        <v>136</v>
      </c>
      <c r="G17" s="292" t="s">
        <v>226</v>
      </c>
      <c r="H17" s="292" t="s">
        <v>227</v>
      </c>
      <c r="I17" s="294">
        <v>13068</v>
      </c>
      <c r="J17" s="294">
        <v>13068</v>
      </c>
      <c r="K17" s="294"/>
      <c r="L17" s="294"/>
      <c r="M17" s="294">
        <v>13068</v>
      </c>
      <c r="N17" s="294"/>
      <c r="O17" s="294"/>
      <c r="P17" s="294"/>
      <c r="Q17" s="294"/>
      <c r="R17" s="294"/>
      <c r="S17" s="294"/>
      <c r="T17" s="294"/>
      <c r="U17" s="294"/>
      <c r="V17" s="294"/>
      <c r="W17" s="294"/>
      <c r="X17" s="294"/>
    </row>
    <row r="18" ht="18" customHeight="1" spans="1:24">
      <c r="A18" s="291" t="s">
        <v>211</v>
      </c>
      <c r="B18" s="141" t="s">
        <v>92</v>
      </c>
      <c r="C18" s="292" t="s">
        <v>232</v>
      </c>
      <c r="D18" s="292" t="s">
        <v>233</v>
      </c>
      <c r="E18" s="292" t="s">
        <v>109</v>
      </c>
      <c r="F18" s="292" t="s">
        <v>110</v>
      </c>
      <c r="G18" s="292" t="s">
        <v>234</v>
      </c>
      <c r="H18" s="292" t="s">
        <v>235</v>
      </c>
      <c r="I18" s="294">
        <v>20400</v>
      </c>
      <c r="J18" s="294">
        <v>20400</v>
      </c>
      <c r="K18" s="294"/>
      <c r="L18" s="294"/>
      <c r="M18" s="294">
        <v>20400</v>
      </c>
      <c r="N18" s="294"/>
      <c r="O18" s="294"/>
      <c r="P18" s="294"/>
      <c r="Q18" s="294"/>
      <c r="R18" s="294"/>
      <c r="S18" s="294"/>
      <c r="T18" s="294"/>
      <c r="U18" s="294"/>
      <c r="V18" s="294"/>
      <c r="W18" s="294"/>
      <c r="X18" s="294"/>
    </row>
    <row r="19" ht="18" customHeight="1" spans="1:24">
      <c r="A19" s="291" t="s">
        <v>211</v>
      </c>
      <c r="B19" s="141" t="s">
        <v>92</v>
      </c>
      <c r="C19" s="292" t="s">
        <v>236</v>
      </c>
      <c r="D19" s="292" t="s">
        <v>237</v>
      </c>
      <c r="E19" s="292" t="s">
        <v>119</v>
      </c>
      <c r="F19" s="292" t="s">
        <v>120</v>
      </c>
      <c r="G19" s="292" t="s">
        <v>214</v>
      </c>
      <c r="H19" s="292" t="s">
        <v>215</v>
      </c>
      <c r="I19" s="294">
        <v>1594449</v>
      </c>
      <c r="J19" s="294"/>
      <c r="K19" s="294"/>
      <c r="L19" s="294"/>
      <c r="M19" s="294"/>
      <c r="N19" s="294"/>
      <c r="O19" s="294"/>
      <c r="P19" s="294"/>
      <c r="Q19" s="294"/>
      <c r="R19" s="294"/>
      <c r="S19" s="294">
        <v>1594449</v>
      </c>
      <c r="T19" s="294">
        <v>1594449</v>
      </c>
      <c r="U19" s="294"/>
      <c r="V19" s="294"/>
      <c r="W19" s="294"/>
      <c r="X19" s="294"/>
    </row>
    <row r="20" ht="18" customHeight="1" spans="1:24">
      <c r="A20" s="291" t="s">
        <v>211</v>
      </c>
      <c r="B20" s="141" t="s">
        <v>92</v>
      </c>
      <c r="C20" s="292" t="s">
        <v>236</v>
      </c>
      <c r="D20" s="292" t="s">
        <v>237</v>
      </c>
      <c r="E20" s="292" t="s">
        <v>119</v>
      </c>
      <c r="F20" s="292" t="s">
        <v>120</v>
      </c>
      <c r="G20" s="292" t="s">
        <v>216</v>
      </c>
      <c r="H20" s="292" t="s">
        <v>217</v>
      </c>
      <c r="I20" s="294">
        <v>662726.02</v>
      </c>
      <c r="J20" s="294"/>
      <c r="K20" s="294"/>
      <c r="L20" s="294"/>
      <c r="M20" s="294"/>
      <c r="N20" s="294"/>
      <c r="O20" s="294"/>
      <c r="P20" s="294"/>
      <c r="Q20" s="294"/>
      <c r="R20" s="294"/>
      <c r="S20" s="294">
        <v>662726.02</v>
      </c>
      <c r="T20" s="294">
        <v>662726.02</v>
      </c>
      <c r="U20" s="294"/>
      <c r="V20" s="294"/>
      <c r="W20" s="294"/>
      <c r="X20" s="294"/>
    </row>
    <row r="21" ht="18" customHeight="1" spans="1:24">
      <c r="A21" s="291" t="s">
        <v>211</v>
      </c>
      <c r="B21" s="141" t="s">
        <v>92</v>
      </c>
      <c r="C21" s="292" t="s">
        <v>236</v>
      </c>
      <c r="D21" s="292" t="s">
        <v>237</v>
      </c>
      <c r="E21" s="292" t="s">
        <v>119</v>
      </c>
      <c r="F21" s="292" t="s">
        <v>120</v>
      </c>
      <c r="G21" s="292" t="s">
        <v>218</v>
      </c>
      <c r="H21" s="292" t="s">
        <v>219</v>
      </c>
      <c r="I21" s="294">
        <v>2790517.27</v>
      </c>
      <c r="J21" s="294"/>
      <c r="K21" s="294"/>
      <c r="L21" s="294"/>
      <c r="M21" s="294"/>
      <c r="N21" s="294"/>
      <c r="O21" s="294"/>
      <c r="P21" s="294"/>
      <c r="Q21" s="294"/>
      <c r="R21" s="294"/>
      <c r="S21" s="294">
        <v>2790517.27</v>
      </c>
      <c r="T21" s="294">
        <v>2790517.27</v>
      </c>
      <c r="U21" s="294"/>
      <c r="V21" s="294"/>
      <c r="W21" s="294"/>
      <c r="X21" s="294"/>
    </row>
    <row r="22" ht="18" customHeight="1" spans="1:24">
      <c r="A22" s="291" t="s">
        <v>211</v>
      </c>
      <c r="B22" s="141" t="s">
        <v>92</v>
      </c>
      <c r="C22" s="292" t="s">
        <v>238</v>
      </c>
      <c r="D22" s="292" t="s">
        <v>239</v>
      </c>
      <c r="E22" s="292" t="s">
        <v>111</v>
      </c>
      <c r="F22" s="292" t="s">
        <v>112</v>
      </c>
      <c r="G22" s="292" t="s">
        <v>222</v>
      </c>
      <c r="H22" s="292" t="s">
        <v>223</v>
      </c>
      <c r="I22" s="294">
        <v>574117.36</v>
      </c>
      <c r="J22" s="294"/>
      <c r="K22" s="294"/>
      <c r="L22" s="294"/>
      <c r="M22" s="294"/>
      <c r="N22" s="294"/>
      <c r="O22" s="294"/>
      <c r="P22" s="294"/>
      <c r="Q22" s="294"/>
      <c r="R22" s="294"/>
      <c r="S22" s="294">
        <v>574117.36</v>
      </c>
      <c r="T22" s="294">
        <v>574117.36</v>
      </c>
      <c r="U22" s="294"/>
      <c r="V22" s="294"/>
      <c r="W22" s="294"/>
      <c r="X22" s="294"/>
    </row>
    <row r="23" ht="18" customHeight="1" spans="1:24">
      <c r="A23" s="291" t="s">
        <v>211</v>
      </c>
      <c r="B23" s="141" t="s">
        <v>92</v>
      </c>
      <c r="C23" s="292" t="s">
        <v>238</v>
      </c>
      <c r="D23" s="292" t="s">
        <v>239</v>
      </c>
      <c r="E23" s="292" t="s">
        <v>113</v>
      </c>
      <c r="F23" s="292" t="s">
        <v>114</v>
      </c>
      <c r="G23" s="292" t="s">
        <v>224</v>
      </c>
      <c r="H23" s="292" t="s">
        <v>225</v>
      </c>
      <c r="I23" s="294">
        <v>75000</v>
      </c>
      <c r="J23" s="294"/>
      <c r="K23" s="294"/>
      <c r="L23" s="294"/>
      <c r="M23" s="294"/>
      <c r="N23" s="294"/>
      <c r="O23" s="294"/>
      <c r="P23" s="294"/>
      <c r="Q23" s="294"/>
      <c r="R23" s="294"/>
      <c r="S23" s="294">
        <v>75000</v>
      </c>
      <c r="T23" s="294">
        <v>75000</v>
      </c>
      <c r="U23" s="294"/>
      <c r="V23" s="294"/>
      <c r="W23" s="294"/>
      <c r="X23" s="294"/>
    </row>
    <row r="24" ht="18" customHeight="1" spans="1:24">
      <c r="A24" s="291" t="s">
        <v>211</v>
      </c>
      <c r="B24" s="141" t="s">
        <v>92</v>
      </c>
      <c r="C24" s="292" t="s">
        <v>238</v>
      </c>
      <c r="D24" s="292" t="s">
        <v>239</v>
      </c>
      <c r="E24" s="292" t="s">
        <v>119</v>
      </c>
      <c r="F24" s="292" t="s">
        <v>120</v>
      </c>
      <c r="G24" s="292" t="s">
        <v>226</v>
      </c>
      <c r="H24" s="292" t="s">
        <v>227</v>
      </c>
      <c r="I24" s="294">
        <v>74189.96</v>
      </c>
      <c r="J24" s="294"/>
      <c r="K24" s="294"/>
      <c r="L24" s="294"/>
      <c r="M24" s="294"/>
      <c r="N24" s="294"/>
      <c r="O24" s="294"/>
      <c r="P24" s="294"/>
      <c r="Q24" s="294"/>
      <c r="R24" s="294"/>
      <c r="S24" s="294">
        <v>74189.96</v>
      </c>
      <c r="T24" s="294">
        <v>74189.96</v>
      </c>
      <c r="U24" s="294"/>
      <c r="V24" s="294"/>
      <c r="W24" s="294"/>
      <c r="X24" s="294"/>
    </row>
    <row r="25" ht="18" customHeight="1" spans="1:24">
      <c r="A25" s="291" t="s">
        <v>211</v>
      </c>
      <c r="B25" s="141" t="s">
        <v>92</v>
      </c>
      <c r="C25" s="292" t="s">
        <v>238</v>
      </c>
      <c r="D25" s="292" t="s">
        <v>239</v>
      </c>
      <c r="E25" s="292" t="s">
        <v>131</v>
      </c>
      <c r="F25" s="292" t="s">
        <v>132</v>
      </c>
      <c r="G25" s="292" t="s">
        <v>228</v>
      </c>
      <c r="H25" s="292" t="s">
        <v>229</v>
      </c>
      <c r="I25" s="294">
        <v>281857.08</v>
      </c>
      <c r="J25" s="294"/>
      <c r="K25" s="294"/>
      <c r="L25" s="294"/>
      <c r="M25" s="294"/>
      <c r="N25" s="294"/>
      <c r="O25" s="294"/>
      <c r="P25" s="294"/>
      <c r="Q25" s="294"/>
      <c r="R25" s="294"/>
      <c r="S25" s="294">
        <v>281857.08</v>
      </c>
      <c r="T25" s="294">
        <v>281857.08</v>
      </c>
      <c r="U25" s="294"/>
      <c r="V25" s="294"/>
      <c r="W25" s="294"/>
      <c r="X25" s="294"/>
    </row>
    <row r="26" ht="18" customHeight="1" spans="1:24">
      <c r="A26" s="291" t="s">
        <v>211</v>
      </c>
      <c r="B26" s="141" t="s">
        <v>92</v>
      </c>
      <c r="C26" s="292" t="s">
        <v>240</v>
      </c>
      <c r="D26" s="292" t="s">
        <v>241</v>
      </c>
      <c r="E26" s="292" t="s">
        <v>141</v>
      </c>
      <c r="F26" s="292" t="s">
        <v>142</v>
      </c>
      <c r="G26" s="292" t="s">
        <v>242</v>
      </c>
      <c r="H26" s="292" t="s">
        <v>142</v>
      </c>
      <c r="I26" s="294">
        <v>879091.72</v>
      </c>
      <c r="J26" s="294"/>
      <c r="K26" s="294"/>
      <c r="L26" s="294"/>
      <c r="M26" s="294"/>
      <c r="N26" s="294"/>
      <c r="O26" s="294"/>
      <c r="P26" s="294"/>
      <c r="Q26" s="294"/>
      <c r="R26" s="294"/>
      <c r="S26" s="294">
        <v>879091.72</v>
      </c>
      <c r="T26" s="294">
        <v>879091.72</v>
      </c>
      <c r="U26" s="294"/>
      <c r="V26" s="294"/>
      <c r="W26" s="294"/>
      <c r="X26" s="294"/>
    </row>
    <row r="27" ht="18" customHeight="1" spans="1:24">
      <c r="A27" s="291" t="s">
        <v>211</v>
      </c>
      <c r="B27" s="141" t="s">
        <v>92</v>
      </c>
      <c r="C27" s="292" t="s">
        <v>243</v>
      </c>
      <c r="D27" s="292" t="s">
        <v>142</v>
      </c>
      <c r="E27" s="292" t="s">
        <v>141</v>
      </c>
      <c r="F27" s="292" t="s">
        <v>142</v>
      </c>
      <c r="G27" s="292" t="s">
        <v>242</v>
      </c>
      <c r="H27" s="292" t="s">
        <v>142</v>
      </c>
      <c r="I27" s="294">
        <v>426276</v>
      </c>
      <c r="J27" s="294">
        <v>426276</v>
      </c>
      <c r="K27" s="294"/>
      <c r="L27" s="294"/>
      <c r="M27" s="294">
        <v>426276</v>
      </c>
      <c r="N27" s="294"/>
      <c r="O27" s="294"/>
      <c r="P27" s="294"/>
      <c r="Q27" s="294"/>
      <c r="R27" s="294"/>
      <c r="S27" s="294"/>
      <c r="T27" s="294"/>
      <c r="U27" s="294"/>
      <c r="V27" s="294"/>
      <c r="W27" s="294"/>
      <c r="X27" s="294"/>
    </row>
    <row r="28" ht="18" customHeight="1" spans="1:24">
      <c r="A28" s="295" t="s">
        <v>143</v>
      </c>
      <c r="B28" s="296"/>
      <c r="C28" s="296"/>
      <c r="D28" s="296"/>
      <c r="E28" s="296"/>
      <c r="F28" s="296"/>
      <c r="G28" s="296"/>
      <c r="H28" s="297"/>
      <c r="I28" s="294">
        <v>11978918.91</v>
      </c>
      <c r="J28" s="294">
        <v>5046970.5</v>
      </c>
      <c r="K28" s="294"/>
      <c r="L28" s="294"/>
      <c r="M28" s="294">
        <v>5046970.5</v>
      </c>
      <c r="N28" s="294"/>
      <c r="O28" s="294"/>
      <c r="P28" s="294"/>
      <c r="Q28" s="294"/>
      <c r="R28" s="294"/>
      <c r="S28" s="294">
        <v>6931948.41</v>
      </c>
      <c r="T28" s="294">
        <v>6931948.41</v>
      </c>
      <c r="U28" s="294"/>
      <c r="V28" s="294"/>
      <c r="W28" s="294"/>
      <c r="X28" s="294" t="s">
        <v>93</v>
      </c>
    </row>
    <row r="29" customHeight="1" spans="1:24">
      <c r="A29" s="283"/>
    </row>
  </sheetData>
  <mergeCells count="31">
    <mergeCell ref="A2:X2"/>
    <mergeCell ref="A3:J3"/>
    <mergeCell ref="I4:X4"/>
    <mergeCell ref="J5:N5"/>
    <mergeCell ref="O5:Q5"/>
    <mergeCell ref="S5:X5"/>
    <mergeCell ref="A28:H28"/>
    <mergeCell ref="A4:A7"/>
    <mergeCell ref="B4:B7"/>
    <mergeCell ref="C4:C7"/>
    <mergeCell ref="D4:D7"/>
    <mergeCell ref="E4:E7"/>
    <mergeCell ref="F4:F7"/>
    <mergeCell ref="G4:G7"/>
    <mergeCell ref="H4:H7"/>
    <mergeCell ref="I5:I7"/>
    <mergeCell ref="J6:J7"/>
    <mergeCell ref="K6:K7"/>
    <mergeCell ref="L6:L7"/>
    <mergeCell ref="M6:M7"/>
    <mergeCell ref="N6:N7"/>
    <mergeCell ref="O6:O7"/>
    <mergeCell ref="P6:P7"/>
    <mergeCell ref="Q6:Q7"/>
    <mergeCell ref="R5:R7"/>
    <mergeCell ref="S6:S7"/>
    <mergeCell ref="T6:T7"/>
    <mergeCell ref="U6:U7"/>
    <mergeCell ref="V6:V7"/>
    <mergeCell ref="W6:W7"/>
    <mergeCell ref="X6:X7"/>
  </mergeCells>
  <printOptions horizontalCentered="1"/>
  <pageMargins left="0.393055555555556" right="0.393055555555556" top="0.511805555555556" bottom="0.511805555555556" header="0.314583333333333" footer="0.314583333333333"/>
  <pageSetup paperSize="9" scale="45" orientation="landscape" horizontalDpi="600" verticalDpi="600"/>
  <headerFooter>
    <oddFooter>&amp;C&amp;"-"&amp;16- &amp;P -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42"/>
  <sheetViews>
    <sheetView zoomScaleSheetLayoutView="60" topLeftCell="D24" workbookViewId="0">
      <selection activeCell="N41" sqref="N41"/>
    </sheetView>
  </sheetViews>
  <sheetFormatPr defaultColWidth="8.88888888888889" defaultRowHeight="14.25" customHeight="1"/>
  <cols>
    <col min="1" max="1" width="16.4259259259259" style="83" customWidth="1"/>
    <col min="2" max="2" width="26.1388888888889" style="83" customWidth="1"/>
    <col min="3" max="3" width="54.712962962963" style="83" customWidth="1"/>
    <col min="4" max="4" width="27.712962962963" style="83" customWidth="1"/>
    <col min="5" max="5" width="11.1296296296296" style="83" customWidth="1"/>
    <col min="6" max="6" width="10" style="83" customWidth="1"/>
    <col min="7" max="7" width="9.85185185185185" style="83" customWidth="1"/>
    <col min="8" max="8" width="12.8611111111111" style="83" customWidth="1"/>
    <col min="9" max="9" width="13.8611111111111" style="83" customWidth="1"/>
    <col min="10" max="10" width="6" style="83"/>
    <col min="11" max="11" width="9.28703703703704" style="83" customWidth="1"/>
    <col min="12" max="12" width="10" style="83" customWidth="1"/>
    <col min="13" max="13" width="10.5740740740741" style="83" customWidth="1"/>
    <col min="14" max="14" width="10.287037037037" style="83" customWidth="1"/>
    <col min="15" max="15" width="10.4259259259259" style="83" customWidth="1"/>
    <col min="16" max="17" width="11.1296296296296" style="83" customWidth="1"/>
    <col min="18" max="18" width="14" style="83" customWidth="1"/>
    <col min="19" max="19" width="15.287037037037" style="83" customWidth="1"/>
    <col min="20" max="22" width="11.712962962963" style="83" customWidth="1"/>
    <col min="23" max="23" width="10.287037037037" style="83" customWidth="1"/>
    <col min="24" max="24" width="9.12962962962963" style="83" customWidth="1"/>
    <col min="25" max="16384" width="9.12962962962963" style="83"/>
  </cols>
  <sheetData>
    <row r="1" ht="13.5" customHeight="1" spans="1:23">
      <c r="A1" s="83" t="s">
        <v>244</v>
      </c>
      <c r="E1" s="261"/>
      <c r="F1" s="261"/>
      <c r="G1" s="261"/>
      <c r="H1" s="261"/>
      <c r="I1" s="85"/>
      <c r="J1" s="85"/>
      <c r="K1" s="85"/>
      <c r="L1" s="85"/>
      <c r="M1" s="85"/>
      <c r="N1" s="85"/>
      <c r="O1" s="85"/>
      <c r="P1" s="85"/>
      <c r="Q1" s="85"/>
      <c r="W1" s="86"/>
    </row>
    <row r="2" ht="27.75" customHeight="1" spans="1:23">
      <c r="A2" s="70" t="s">
        <v>9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</row>
    <row r="3" ht="13.5" customHeight="1" spans="1:23">
      <c r="A3" s="170" t="s">
        <v>22</v>
      </c>
      <c r="B3" s="170"/>
      <c r="C3" s="262"/>
      <c r="D3" s="262"/>
      <c r="E3" s="262"/>
      <c r="F3" s="262"/>
      <c r="G3" s="262"/>
      <c r="H3" s="262"/>
      <c r="I3" s="121"/>
      <c r="J3" s="121"/>
      <c r="K3" s="121"/>
      <c r="L3" s="121"/>
      <c r="M3" s="121"/>
      <c r="N3" s="121"/>
      <c r="O3" s="121"/>
      <c r="P3" s="121"/>
      <c r="Q3" s="121"/>
      <c r="W3" s="167" t="s">
        <v>185</v>
      </c>
    </row>
    <row r="4" ht="15.75" customHeight="1" spans="1:23">
      <c r="A4" s="128" t="s">
        <v>245</v>
      </c>
      <c r="B4" s="128" t="s">
        <v>196</v>
      </c>
      <c r="C4" s="128" t="s">
        <v>197</v>
      </c>
      <c r="D4" s="128" t="s">
        <v>246</v>
      </c>
      <c r="E4" s="128" t="s">
        <v>198</v>
      </c>
      <c r="F4" s="128" t="s">
        <v>199</v>
      </c>
      <c r="G4" s="128" t="s">
        <v>247</v>
      </c>
      <c r="H4" s="128" t="s">
        <v>248</v>
      </c>
      <c r="I4" s="128" t="s">
        <v>77</v>
      </c>
      <c r="J4" s="95" t="s">
        <v>249</v>
      </c>
      <c r="K4" s="95"/>
      <c r="L4" s="95"/>
      <c r="M4" s="95"/>
      <c r="N4" s="95" t="s">
        <v>205</v>
      </c>
      <c r="O4" s="95"/>
      <c r="P4" s="95"/>
      <c r="Q4" s="209" t="s">
        <v>83</v>
      </c>
      <c r="R4" s="95" t="s">
        <v>84</v>
      </c>
      <c r="S4" s="95"/>
      <c r="T4" s="95"/>
      <c r="U4" s="95"/>
      <c r="V4" s="95"/>
      <c r="W4" s="95"/>
    </row>
    <row r="5" ht="17.25" customHeight="1" spans="1:23">
      <c r="A5" s="128"/>
      <c r="B5" s="128"/>
      <c r="C5" s="128"/>
      <c r="D5" s="128"/>
      <c r="E5" s="128"/>
      <c r="F5" s="128"/>
      <c r="G5" s="128"/>
      <c r="H5" s="128"/>
      <c r="I5" s="128"/>
      <c r="J5" s="95" t="s">
        <v>80</v>
      </c>
      <c r="K5" s="95"/>
      <c r="L5" s="209" t="s">
        <v>81</v>
      </c>
      <c r="M5" s="209" t="s">
        <v>82</v>
      </c>
      <c r="N5" s="209" t="s">
        <v>80</v>
      </c>
      <c r="O5" s="209" t="s">
        <v>81</v>
      </c>
      <c r="P5" s="209" t="s">
        <v>82</v>
      </c>
      <c r="Q5" s="209"/>
      <c r="R5" s="209" t="s">
        <v>79</v>
      </c>
      <c r="S5" s="209" t="s">
        <v>86</v>
      </c>
      <c r="T5" s="209" t="s">
        <v>250</v>
      </c>
      <c r="U5" s="263" t="s">
        <v>88</v>
      </c>
      <c r="V5" s="209" t="s">
        <v>89</v>
      </c>
      <c r="W5" s="209" t="s">
        <v>90</v>
      </c>
    </row>
    <row r="6" ht="28.8" spans="1:23">
      <c r="A6" s="128"/>
      <c r="B6" s="128"/>
      <c r="C6" s="128"/>
      <c r="D6" s="128"/>
      <c r="E6" s="128"/>
      <c r="F6" s="128"/>
      <c r="G6" s="128"/>
      <c r="H6" s="128"/>
      <c r="I6" s="128"/>
      <c r="J6" s="264" t="s">
        <v>79</v>
      </c>
      <c r="K6" s="264" t="s">
        <v>251</v>
      </c>
      <c r="L6" s="209"/>
      <c r="M6" s="209"/>
      <c r="N6" s="209"/>
      <c r="O6" s="209"/>
      <c r="P6" s="209"/>
      <c r="Q6" s="209"/>
      <c r="R6" s="209"/>
      <c r="S6" s="209"/>
      <c r="T6" s="209"/>
      <c r="U6" s="263"/>
      <c r="V6" s="209"/>
      <c r="W6" s="209"/>
    </row>
    <row r="7" ht="15" customHeight="1" spans="1:23">
      <c r="A7" s="143">
        <v>1</v>
      </c>
      <c r="B7" s="143">
        <v>2</v>
      </c>
      <c r="C7" s="143">
        <v>3</v>
      </c>
      <c r="D7" s="143">
        <v>4</v>
      </c>
      <c r="E7" s="143">
        <v>5</v>
      </c>
      <c r="F7" s="143">
        <v>6</v>
      </c>
      <c r="G7" s="143">
        <v>7</v>
      </c>
      <c r="H7" s="143">
        <v>8</v>
      </c>
      <c r="I7" s="143">
        <v>9</v>
      </c>
      <c r="J7" s="143">
        <v>10</v>
      </c>
      <c r="K7" s="143">
        <v>11</v>
      </c>
      <c r="L7" s="143">
        <v>12</v>
      </c>
      <c r="M7" s="143">
        <v>13</v>
      </c>
      <c r="N7" s="143">
        <v>14</v>
      </c>
      <c r="O7" s="143">
        <v>15</v>
      </c>
      <c r="P7" s="143">
        <v>16</v>
      </c>
      <c r="Q7" s="143">
        <v>17</v>
      </c>
      <c r="R7" s="143">
        <v>18</v>
      </c>
      <c r="S7" s="143">
        <v>19</v>
      </c>
      <c r="T7" s="143">
        <v>20</v>
      </c>
      <c r="U7" s="143">
        <v>21</v>
      </c>
      <c r="V7" s="143">
        <v>22</v>
      </c>
      <c r="W7" s="143">
        <v>23</v>
      </c>
    </row>
    <row r="8" ht="18.75" customHeight="1" spans="1:23">
      <c r="A8" s="265" t="s">
        <v>252</v>
      </c>
      <c r="B8" s="265" t="s">
        <v>253</v>
      </c>
      <c r="C8" s="266" t="s">
        <v>254</v>
      </c>
      <c r="D8" s="266" t="s">
        <v>92</v>
      </c>
      <c r="E8" s="266" t="s">
        <v>119</v>
      </c>
      <c r="F8" s="267" t="s">
        <v>120</v>
      </c>
      <c r="G8" s="266" t="s">
        <v>255</v>
      </c>
      <c r="H8" s="268" t="s">
        <v>256</v>
      </c>
      <c r="I8" s="265">
        <v>16316000</v>
      </c>
      <c r="J8" s="265" t="s">
        <v>93</v>
      </c>
      <c r="K8" s="265"/>
      <c r="L8" s="265" t="s">
        <v>93</v>
      </c>
      <c r="M8" s="265" t="s">
        <v>93</v>
      </c>
      <c r="N8" s="265" t="s">
        <v>93</v>
      </c>
      <c r="O8" s="265"/>
      <c r="P8" s="265"/>
      <c r="Q8" s="265" t="s">
        <v>93</v>
      </c>
      <c r="R8" s="265">
        <v>16316000</v>
      </c>
      <c r="S8" s="265">
        <v>16316000</v>
      </c>
      <c r="T8" s="265" t="s">
        <v>93</v>
      </c>
      <c r="U8" s="265"/>
      <c r="V8" s="265" t="s">
        <v>93</v>
      </c>
      <c r="W8" s="265" t="s">
        <v>93</v>
      </c>
    </row>
    <row r="9" ht="18.75" customHeight="1" spans="1:23">
      <c r="A9" s="265" t="s">
        <v>252</v>
      </c>
      <c r="B9" s="269" t="s">
        <v>253</v>
      </c>
      <c r="C9" s="270" t="s">
        <v>254</v>
      </c>
      <c r="D9" s="270" t="s">
        <v>92</v>
      </c>
      <c r="E9" s="266" t="s">
        <v>119</v>
      </c>
      <c r="F9" s="267" t="s">
        <v>120</v>
      </c>
      <c r="G9" s="270" t="s">
        <v>257</v>
      </c>
      <c r="H9" s="268" t="s">
        <v>258</v>
      </c>
      <c r="I9" s="271">
        <v>232617.98</v>
      </c>
      <c r="J9" s="271"/>
      <c r="K9" s="272"/>
      <c r="L9" s="273"/>
      <c r="M9" s="273"/>
      <c r="N9" s="273"/>
      <c r="O9" s="273"/>
      <c r="P9" s="273"/>
      <c r="Q9" s="273"/>
      <c r="R9" s="273">
        <v>232617.98</v>
      </c>
      <c r="S9" s="273">
        <v>232617.98</v>
      </c>
      <c r="T9" s="273"/>
      <c r="U9" s="274"/>
      <c r="V9" s="275"/>
      <c r="W9" s="275"/>
    </row>
    <row r="10" ht="18.75" customHeight="1" spans="1:23">
      <c r="A10" s="265" t="s">
        <v>252</v>
      </c>
      <c r="B10" s="265" t="s">
        <v>253</v>
      </c>
      <c r="C10" s="266" t="s">
        <v>254</v>
      </c>
      <c r="D10" s="266" t="s">
        <v>92</v>
      </c>
      <c r="E10" s="266" t="s">
        <v>119</v>
      </c>
      <c r="F10" s="268" t="s">
        <v>120</v>
      </c>
      <c r="G10" s="266" t="s">
        <v>259</v>
      </c>
      <c r="H10" s="268" t="s">
        <v>260</v>
      </c>
      <c r="I10" s="275">
        <v>79000</v>
      </c>
      <c r="J10" s="275"/>
      <c r="K10" s="276"/>
      <c r="L10" s="273"/>
      <c r="M10" s="273"/>
      <c r="N10" s="273"/>
      <c r="O10" s="273"/>
      <c r="P10" s="273"/>
      <c r="Q10" s="273"/>
      <c r="R10" s="273">
        <v>79000</v>
      </c>
      <c r="S10" s="273">
        <v>79000</v>
      </c>
      <c r="T10" s="273"/>
      <c r="U10" s="274"/>
      <c r="V10" s="275"/>
      <c r="W10" s="275"/>
    </row>
    <row r="11" ht="18.75" customHeight="1" spans="1:23">
      <c r="A11" s="265" t="s">
        <v>252</v>
      </c>
      <c r="B11" s="265" t="s">
        <v>253</v>
      </c>
      <c r="C11" s="266" t="s">
        <v>254</v>
      </c>
      <c r="D11" s="266" t="s">
        <v>92</v>
      </c>
      <c r="E11" s="266" t="s">
        <v>119</v>
      </c>
      <c r="F11" s="268" t="s">
        <v>120</v>
      </c>
      <c r="G11" s="266" t="s">
        <v>261</v>
      </c>
      <c r="H11" s="268" t="s">
        <v>262</v>
      </c>
      <c r="I11" s="275">
        <v>39980</v>
      </c>
      <c r="J11" s="275"/>
      <c r="K11" s="276"/>
      <c r="L11" s="273"/>
      <c r="M11" s="273"/>
      <c r="N11" s="273"/>
      <c r="O11" s="273"/>
      <c r="P11" s="273"/>
      <c r="Q11" s="273"/>
      <c r="R11" s="273">
        <v>39980</v>
      </c>
      <c r="S11" s="273">
        <v>39980</v>
      </c>
      <c r="T11" s="273"/>
      <c r="U11" s="274"/>
      <c r="V11" s="275"/>
      <c r="W11" s="275"/>
    </row>
    <row r="12" ht="18.75" customHeight="1" spans="1:23">
      <c r="A12" s="265" t="s">
        <v>252</v>
      </c>
      <c r="B12" s="265" t="s">
        <v>253</v>
      </c>
      <c r="C12" s="266" t="s">
        <v>254</v>
      </c>
      <c r="D12" s="266" t="s">
        <v>92</v>
      </c>
      <c r="E12" s="266" t="s">
        <v>119</v>
      </c>
      <c r="F12" s="268" t="s">
        <v>120</v>
      </c>
      <c r="G12" s="266" t="s">
        <v>263</v>
      </c>
      <c r="H12" s="268" t="s">
        <v>264</v>
      </c>
      <c r="I12" s="275">
        <v>150000</v>
      </c>
      <c r="J12" s="275"/>
      <c r="K12" s="276"/>
      <c r="L12" s="273"/>
      <c r="M12" s="273"/>
      <c r="N12" s="273"/>
      <c r="O12" s="273"/>
      <c r="P12" s="273"/>
      <c r="Q12" s="273"/>
      <c r="R12" s="273">
        <v>150000</v>
      </c>
      <c r="S12" s="273">
        <v>150000</v>
      </c>
      <c r="T12" s="273"/>
      <c r="U12" s="274"/>
      <c r="V12" s="275"/>
      <c r="W12" s="275"/>
    </row>
    <row r="13" ht="18.75" customHeight="1" spans="1:23">
      <c r="A13" s="265" t="s">
        <v>252</v>
      </c>
      <c r="B13" s="265" t="s">
        <v>253</v>
      </c>
      <c r="C13" s="266" t="s">
        <v>254</v>
      </c>
      <c r="D13" s="266" t="s">
        <v>92</v>
      </c>
      <c r="E13" s="266" t="s">
        <v>119</v>
      </c>
      <c r="F13" s="268" t="s">
        <v>120</v>
      </c>
      <c r="G13" s="266" t="s">
        <v>265</v>
      </c>
      <c r="H13" s="268" t="s">
        <v>266</v>
      </c>
      <c r="I13" s="275">
        <v>700000</v>
      </c>
      <c r="J13" s="275"/>
      <c r="K13" s="276"/>
      <c r="L13" s="273"/>
      <c r="M13" s="273"/>
      <c r="N13" s="273"/>
      <c r="O13" s="273"/>
      <c r="P13" s="273"/>
      <c r="Q13" s="273"/>
      <c r="R13" s="273">
        <v>700000</v>
      </c>
      <c r="S13" s="273">
        <v>700000</v>
      </c>
      <c r="T13" s="273"/>
      <c r="U13" s="274"/>
      <c r="V13" s="275"/>
      <c r="W13" s="275"/>
    </row>
    <row r="14" ht="18.75" customHeight="1" spans="1:23">
      <c r="A14" s="265" t="s">
        <v>252</v>
      </c>
      <c r="B14" s="265" t="s">
        <v>253</v>
      </c>
      <c r="C14" s="266" t="s">
        <v>254</v>
      </c>
      <c r="D14" s="266" t="s">
        <v>92</v>
      </c>
      <c r="E14" s="266" t="s">
        <v>119</v>
      </c>
      <c r="F14" s="268" t="s">
        <v>120</v>
      </c>
      <c r="G14" s="266" t="s">
        <v>267</v>
      </c>
      <c r="H14" s="268" t="s">
        <v>268</v>
      </c>
      <c r="I14" s="275">
        <v>68000</v>
      </c>
      <c r="J14" s="275"/>
      <c r="K14" s="276"/>
      <c r="L14" s="273"/>
      <c r="M14" s="273"/>
      <c r="N14" s="273"/>
      <c r="O14" s="273"/>
      <c r="P14" s="273"/>
      <c r="Q14" s="273"/>
      <c r="R14" s="273">
        <v>68000</v>
      </c>
      <c r="S14" s="273">
        <v>68000</v>
      </c>
      <c r="T14" s="273"/>
      <c r="U14" s="274"/>
      <c r="V14" s="275"/>
      <c r="W14" s="275"/>
    </row>
    <row r="15" ht="18.75" customHeight="1" spans="1:23">
      <c r="A15" s="265" t="s">
        <v>252</v>
      </c>
      <c r="B15" s="265" t="s">
        <v>253</v>
      </c>
      <c r="C15" s="266" t="s">
        <v>254</v>
      </c>
      <c r="D15" s="266" t="s">
        <v>92</v>
      </c>
      <c r="E15" s="266" t="s">
        <v>119</v>
      </c>
      <c r="F15" s="268" t="s">
        <v>120</v>
      </c>
      <c r="G15" s="266" t="s">
        <v>269</v>
      </c>
      <c r="H15" s="268" t="s">
        <v>270</v>
      </c>
      <c r="I15" s="275">
        <v>38000</v>
      </c>
      <c r="J15" s="275"/>
      <c r="K15" s="276"/>
      <c r="L15" s="273"/>
      <c r="M15" s="273"/>
      <c r="N15" s="273"/>
      <c r="O15" s="273"/>
      <c r="P15" s="273"/>
      <c r="Q15" s="273"/>
      <c r="R15" s="273">
        <v>38000</v>
      </c>
      <c r="S15" s="273">
        <v>38000</v>
      </c>
      <c r="T15" s="273"/>
      <c r="U15" s="274"/>
      <c r="V15" s="275"/>
      <c r="W15" s="275"/>
    </row>
    <row r="16" ht="18.75" customHeight="1" spans="1:23">
      <c r="A16" s="265" t="s">
        <v>252</v>
      </c>
      <c r="B16" s="265" t="s">
        <v>253</v>
      </c>
      <c r="C16" s="266" t="s">
        <v>254</v>
      </c>
      <c r="D16" s="266" t="s">
        <v>92</v>
      </c>
      <c r="E16" s="266" t="s">
        <v>119</v>
      </c>
      <c r="F16" s="268" t="s">
        <v>120</v>
      </c>
      <c r="G16" s="266" t="s">
        <v>271</v>
      </c>
      <c r="H16" s="268" t="s">
        <v>272</v>
      </c>
      <c r="I16" s="275">
        <v>51180</v>
      </c>
      <c r="J16" s="275"/>
      <c r="K16" s="276"/>
      <c r="L16" s="273"/>
      <c r="M16" s="273"/>
      <c r="N16" s="273"/>
      <c r="O16" s="273"/>
      <c r="P16" s="273"/>
      <c r="Q16" s="273"/>
      <c r="R16" s="273">
        <v>51180</v>
      </c>
      <c r="S16" s="273">
        <v>51180</v>
      </c>
      <c r="T16" s="273"/>
      <c r="U16" s="274"/>
      <c r="V16" s="275"/>
      <c r="W16" s="275"/>
    </row>
    <row r="17" ht="18.75" customHeight="1" spans="1:23">
      <c r="A17" s="265" t="s">
        <v>252</v>
      </c>
      <c r="B17" s="265" t="s">
        <v>253</v>
      </c>
      <c r="C17" s="266" t="s">
        <v>254</v>
      </c>
      <c r="D17" s="266" t="s">
        <v>92</v>
      </c>
      <c r="E17" s="266" t="s">
        <v>119</v>
      </c>
      <c r="F17" s="268" t="s">
        <v>120</v>
      </c>
      <c r="G17" s="266" t="s">
        <v>273</v>
      </c>
      <c r="H17" s="268" t="s">
        <v>274</v>
      </c>
      <c r="I17" s="275">
        <v>400000</v>
      </c>
      <c r="J17" s="275"/>
      <c r="K17" s="276"/>
      <c r="L17" s="273"/>
      <c r="M17" s="273"/>
      <c r="N17" s="273"/>
      <c r="O17" s="273"/>
      <c r="P17" s="273"/>
      <c r="Q17" s="273"/>
      <c r="R17" s="273">
        <v>400000</v>
      </c>
      <c r="S17" s="273">
        <v>400000</v>
      </c>
      <c r="T17" s="273"/>
      <c r="U17" s="274"/>
      <c r="V17" s="275"/>
      <c r="W17" s="275"/>
    </row>
    <row r="18" ht="18.75" customHeight="1" spans="1:23">
      <c r="A18" s="265" t="s">
        <v>252</v>
      </c>
      <c r="B18" s="265" t="s">
        <v>253</v>
      </c>
      <c r="C18" s="266" t="s">
        <v>254</v>
      </c>
      <c r="D18" s="266" t="s">
        <v>92</v>
      </c>
      <c r="E18" s="266" t="s">
        <v>119</v>
      </c>
      <c r="F18" s="268" t="s">
        <v>120</v>
      </c>
      <c r="G18" s="266" t="s">
        <v>275</v>
      </c>
      <c r="H18" s="268" t="s">
        <v>276</v>
      </c>
      <c r="I18" s="275">
        <v>10000</v>
      </c>
      <c r="J18" s="275"/>
      <c r="K18" s="276"/>
      <c r="L18" s="273"/>
      <c r="M18" s="273"/>
      <c r="N18" s="273"/>
      <c r="O18" s="273"/>
      <c r="P18" s="273"/>
      <c r="Q18" s="273"/>
      <c r="R18" s="273">
        <v>10000</v>
      </c>
      <c r="S18" s="273">
        <v>10000</v>
      </c>
      <c r="T18" s="273"/>
      <c r="U18" s="274"/>
      <c r="V18" s="275"/>
      <c r="W18" s="275"/>
    </row>
    <row r="19" ht="18.75" customHeight="1" spans="1:23">
      <c r="A19" s="265" t="s">
        <v>252</v>
      </c>
      <c r="B19" s="265" t="s">
        <v>253</v>
      </c>
      <c r="C19" s="266" t="s">
        <v>254</v>
      </c>
      <c r="D19" s="266" t="s">
        <v>92</v>
      </c>
      <c r="E19" s="266" t="s">
        <v>119</v>
      </c>
      <c r="F19" s="268" t="s">
        <v>120</v>
      </c>
      <c r="G19" s="266" t="s">
        <v>277</v>
      </c>
      <c r="H19" s="268" t="s">
        <v>278</v>
      </c>
      <c r="I19" s="275">
        <v>13600000</v>
      </c>
      <c r="J19" s="275"/>
      <c r="K19" s="276"/>
      <c r="L19" s="273"/>
      <c r="M19" s="273"/>
      <c r="N19" s="273"/>
      <c r="O19" s="273"/>
      <c r="P19" s="273"/>
      <c r="Q19" s="273"/>
      <c r="R19" s="273">
        <v>13600000</v>
      </c>
      <c r="S19" s="273">
        <v>13600000</v>
      </c>
      <c r="T19" s="273"/>
      <c r="U19" s="274"/>
      <c r="V19" s="275"/>
      <c r="W19" s="275"/>
    </row>
    <row r="20" ht="18.75" customHeight="1" spans="1:23">
      <c r="A20" s="265" t="s">
        <v>252</v>
      </c>
      <c r="B20" s="265" t="s">
        <v>253</v>
      </c>
      <c r="C20" s="266" t="s">
        <v>254</v>
      </c>
      <c r="D20" s="266" t="s">
        <v>92</v>
      </c>
      <c r="E20" s="266" t="s">
        <v>119</v>
      </c>
      <c r="F20" s="268" t="s">
        <v>120</v>
      </c>
      <c r="G20" s="266" t="s">
        <v>279</v>
      </c>
      <c r="H20" s="268" t="s">
        <v>280</v>
      </c>
      <c r="I20" s="275">
        <v>376000</v>
      </c>
      <c r="J20" s="275"/>
      <c r="K20" s="276"/>
      <c r="L20" s="273"/>
      <c r="M20" s="273"/>
      <c r="N20" s="273"/>
      <c r="O20" s="273"/>
      <c r="P20" s="273"/>
      <c r="Q20" s="273"/>
      <c r="R20" s="273">
        <v>376000</v>
      </c>
      <c r="S20" s="273">
        <v>376000</v>
      </c>
      <c r="T20" s="273"/>
      <c r="U20" s="274"/>
      <c r="V20" s="275"/>
      <c r="W20" s="275"/>
    </row>
    <row r="21" ht="18.75" customHeight="1" spans="1:23">
      <c r="A21" s="265" t="s">
        <v>252</v>
      </c>
      <c r="B21" s="265" t="s">
        <v>253</v>
      </c>
      <c r="C21" s="266" t="s">
        <v>254</v>
      </c>
      <c r="D21" s="266" t="s">
        <v>92</v>
      </c>
      <c r="E21" s="266" t="s">
        <v>119</v>
      </c>
      <c r="F21" s="268" t="s">
        <v>120</v>
      </c>
      <c r="G21" s="266" t="s">
        <v>281</v>
      </c>
      <c r="H21" s="268" t="s">
        <v>282</v>
      </c>
      <c r="I21" s="275">
        <v>37000</v>
      </c>
      <c r="J21" s="275"/>
      <c r="K21" s="276"/>
      <c r="L21" s="273"/>
      <c r="M21" s="273"/>
      <c r="N21" s="273"/>
      <c r="O21" s="273"/>
      <c r="P21" s="273"/>
      <c r="Q21" s="273"/>
      <c r="R21" s="273">
        <v>37000</v>
      </c>
      <c r="S21" s="273">
        <v>37000</v>
      </c>
      <c r="T21" s="273"/>
      <c r="U21" s="274"/>
      <c r="V21" s="275"/>
      <c r="W21" s="275"/>
    </row>
    <row r="22" ht="18.75" customHeight="1" spans="1:23">
      <c r="A22" s="265" t="s">
        <v>252</v>
      </c>
      <c r="B22" s="265" t="s">
        <v>253</v>
      </c>
      <c r="C22" s="266" t="s">
        <v>254</v>
      </c>
      <c r="D22" s="266" t="s">
        <v>92</v>
      </c>
      <c r="E22" s="266" t="s">
        <v>119</v>
      </c>
      <c r="F22" s="268" t="s">
        <v>120</v>
      </c>
      <c r="G22" s="266" t="s">
        <v>257</v>
      </c>
      <c r="H22" s="268" t="s">
        <v>258</v>
      </c>
      <c r="I22" s="275">
        <v>667000</v>
      </c>
      <c r="J22" s="275"/>
      <c r="K22" s="276"/>
      <c r="L22" s="273"/>
      <c r="M22" s="273"/>
      <c r="N22" s="273"/>
      <c r="O22" s="273"/>
      <c r="P22" s="273"/>
      <c r="Q22" s="273"/>
      <c r="R22" s="273">
        <v>667000</v>
      </c>
      <c r="S22" s="273">
        <v>667000</v>
      </c>
      <c r="T22" s="273"/>
      <c r="U22" s="274"/>
      <c r="V22" s="275"/>
      <c r="W22" s="275"/>
    </row>
    <row r="23" ht="18.75" customHeight="1" spans="1:23">
      <c r="A23" s="265" t="s">
        <v>252</v>
      </c>
      <c r="B23" s="265" t="s">
        <v>253</v>
      </c>
      <c r="C23" s="266" t="s">
        <v>254</v>
      </c>
      <c r="D23" s="266" t="s">
        <v>92</v>
      </c>
      <c r="E23" s="266" t="s">
        <v>119</v>
      </c>
      <c r="F23" s="268" t="s">
        <v>120</v>
      </c>
      <c r="G23" s="266" t="s">
        <v>255</v>
      </c>
      <c r="H23" s="268" t="s">
        <v>256</v>
      </c>
      <c r="I23" s="275">
        <v>800000</v>
      </c>
      <c r="J23" s="275"/>
      <c r="K23" s="276"/>
      <c r="L23" s="273"/>
      <c r="M23" s="273"/>
      <c r="N23" s="273"/>
      <c r="O23" s="273"/>
      <c r="P23" s="273"/>
      <c r="Q23" s="273"/>
      <c r="R23" s="273">
        <v>800000</v>
      </c>
      <c r="S23" s="273">
        <v>800000</v>
      </c>
      <c r="T23" s="273"/>
      <c r="U23" s="274"/>
      <c r="V23" s="275"/>
      <c r="W23" s="275"/>
    </row>
    <row r="24" ht="18.75" customHeight="1" spans="1:23">
      <c r="A24" s="265" t="s">
        <v>252</v>
      </c>
      <c r="B24" s="265" t="s">
        <v>253</v>
      </c>
      <c r="C24" s="266" t="s">
        <v>254</v>
      </c>
      <c r="D24" s="266" t="s">
        <v>92</v>
      </c>
      <c r="E24" s="266" t="s">
        <v>119</v>
      </c>
      <c r="F24" s="268" t="s">
        <v>120</v>
      </c>
      <c r="G24" s="266" t="s">
        <v>283</v>
      </c>
      <c r="H24" s="268" t="s">
        <v>284</v>
      </c>
      <c r="I24" s="275">
        <v>50000</v>
      </c>
      <c r="J24" s="275"/>
      <c r="K24" s="276"/>
      <c r="L24" s="273"/>
      <c r="M24" s="273"/>
      <c r="N24" s="273"/>
      <c r="O24" s="273"/>
      <c r="P24" s="273"/>
      <c r="Q24" s="273"/>
      <c r="R24" s="273">
        <v>50000</v>
      </c>
      <c r="S24" s="273">
        <v>50000</v>
      </c>
      <c r="T24" s="273"/>
      <c r="U24" s="274"/>
      <c r="V24" s="275"/>
      <c r="W24" s="275"/>
    </row>
    <row r="25" ht="18.75" customHeight="1" spans="1:23">
      <c r="A25" s="265" t="s">
        <v>252</v>
      </c>
      <c r="B25" s="265" t="s">
        <v>253</v>
      </c>
      <c r="C25" s="266" t="s">
        <v>254</v>
      </c>
      <c r="D25" s="266" t="s">
        <v>92</v>
      </c>
      <c r="E25" s="266" t="s">
        <v>119</v>
      </c>
      <c r="F25" s="268" t="s">
        <v>120</v>
      </c>
      <c r="G25" s="266" t="s">
        <v>285</v>
      </c>
      <c r="H25" s="268" t="s">
        <v>286</v>
      </c>
      <c r="I25" s="275">
        <v>24000</v>
      </c>
      <c r="J25" s="275"/>
      <c r="K25" s="276"/>
      <c r="L25" s="273"/>
      <c r="M25" s="273"/>
      <c r="N25" s="273"/>
      <c r="O25" s="273"/>
      <c r="P25" s="273"/>
      <c r="Q25" s="273"/>
      <c r="R25" s="273">
        <v>24000</v>
      </c>
      <c r="S25" s="273">
        <v>24000</v>
      </c>
      <c r="T25" s="273"/>
      <c r="U25" s="274"/>
      <c r="V25" s="275"/>
      <c r="W25" s="275"/>
    </row>
    <row r="26" ht="18.75" customHeight="1" spans="1:23">
      <c r="A26" s="265" t="s">
        <v>252</v>
      </c>
      <c r="B26" s="265" t="s">
        <v>253</v>
      </c>
      <c r="C26" s="266" t="s">
        <v>254</v>
      </c>
      <c r="D26" s="266" t="s">
        <v>92</v>
      </c>
      <c r="E26" s="266" t="s">
        <v>119</v>
      </c>
      <c r="F26" s="268" t="s">
        <v>120</v>
      </c>
      <c r="G26" s="266" t="s">
        <v>265</v>
      </c>
      <c r="H26" s="268" t="s">
        <v>266</v>
      </c>
      <c r="I26" s="275">
        <v>458931.96</v>
      </c>
      <c r="J26" s="275"/>
      <c r="K26" s="276"/>
      <c r="L26" s="273"/>
      <c r="M26" s="273"/>
      <c r="N26" s="273"/>
      <c r="O26" s="273"/>
      <c r="P26" s="273"/>
      <c r="Q26" s="273"/>
      <c r="R26" s="273">
        <v>458931.96</v>
      </c>
      <c r="S26" s="273">
        <v>458931.96</v>
      </c>
      <c r="T26" s="273"/>
      <c r="U26" s="274"/>
      <c r="V26" s="275"/>
      <c r="W26" s="275"/>
    </row>
    <row r="27" ht="18.75" customHeight="1" spans="1:23">
      <c r="A27" s="265" t="s">
        <v>252</v>
      </c>
      <c r="B27" s="265" t="s">
        <v>253</v>
      </c>
      <c r="C27" s="266" t="s">
        <v>254</v>
      </c>
      <c r="D27" s="266" t="s">
        <v>92</v>
      </c>
      <c r="E27" s="266" t="s">
        <v>119</v>
      </c>
      <c r="F27" s="268" t="s">
        <v>120</v>
      </c>
      <c r="G27" s="266" t="s">
        <v>263</v>
      </c>
      <c r="H27" s="268" t="s">
        <v>264</v>
      </c>
      <c r="I27" s="275">
        <v>55720</v>
      </c>
      <c r="J27" s="275"/>
      <c r="K27" s="276"/>
      <c r="L27" s="273"/>
      <c r="M27" s="273"/>
      <c r="N27" s="273"/>
      <c r="O27" s="273"/>
      <c r="P27" s="273"/>
      <c r="Q27" s="273"/>
      <c r="R27" s="273">
        <v>55720</v>
      </c>
      <c r="S27" s="273">
        <v>55720</v>
      </c>
      <c r="T27" s="273"/>
      <c r="U27" s="274"/>
      <c r="V27" s="275"/>
      <c r="W27" s="275"/>
    </row>
    <row r="28" ht="18.75" customHeight="1" spans="1:23">
      <c r="A28" s="265" t="s">
        <v>252</v>
      </c>
      <c r="B28" s="265" t="s">
        <v>253</v>
      </c>
      <c r="C28" s="266" t="s">
        <v>254</v>
      </c>
      <c r="D28" s="266" t="s">
        <v>92</v>
      </c>
      <c r="E28" s="266" t="s">
        <v>119</v>
      </c>
      <c r="F28" s="268" t="s">
        <v>120</v>
      </c>
      <c r="G28" s="266" t="s">
        <v>261</v>
      </c>
      <c r="H28" s="268" t="s">
        <v>262</v>
      </c>
      <c r="I28" s="275">
        <v>25483.29</v>
      </c>
      <c r="J28" s="275"/>
      <c r="K28" s="276"/>
      <c r="L28" s="273"/>
      <c r="M28" s="273"/>
      <c r="N28" s="273"/>
      <c r="O28" s="273"/>
      <c r="P28" s="273"/>
      <c r="Q28" s="273"/>
      <c r="R28" s="273">
        <v>25483.29</v>
      </c>
      <c r="S28" s="273">
        <v>25483.29</v>
      </c>
      <c r="T28" s="273"/>
      <c r="U28" s="274"/>
      <c r="V28" s="275"/>
      <c r="W28" s="275"/>
    </row>
    <row r="29" ht="18.75" customHeight="1" spans="1:23">
      <c r="A29" s="265" t="s">
        <v>252</v>
      </c>
      <c r="B29" s="265" t="s">
        <v>253</v>
      </c>
      <c r="C29" s="266" t="s">
        <v>254</v>
      </c>
      <c r="D29" s="266" t="s">
        <v>92</v>
      </c>
      <c r="E29" s="266" t="s">
        <v>119</v>
      </c>
      <c r="F29" s="268" t="s">
        <v>120</v>
      </c>
      <c r="G29" s="266" t="s">
        <v>283</v>
      </c>
      <c r="H29" s="268" t="s">
        <v>284</v>
      </c>
      <c r="I29" s="275">
        <v>120000</v>
      </c>
      <c r="J29" s="275"/>
      <c r="K29" s="276"/>
      <c r="L29" s="273"/>
      <c r="M29" s="273"/>
      <c r="N29" s="273"/>
      <c r="O29" s="273"/>
      <c r="P29" s="273"/>
      <c r="Q29" s="273"/>
      <c r="R29" s="273">
        <v>120000</v>
      </c>
      <c r="S29" s="273">
        <v>120000</v>
      </c>
      <c r="T29" s="273"/>
      <c r="U29" s="274"/>
      <c r="V29" s="275"/>
      <c r="W29" s="275"/>
    </row>
    <row r="30" ht="18.75" customHeight="1" spans="1:23">
      <c r="A30" s="265" t="s">
        <v>252</v>
      </c>
      <c r="B30" s="265" t="s">
        <v>253</v>
      </c>
      <c r="C30" s="266" t="s">
        <v>254</v>
      </c>
      <c r="D30" s="266" t="s">
        <v>92</v>
      </c>
      <c r="E30" s="266" t="s">
        <v>119</v>
      </c>
      <c r="F30" s="268" t="s">
        <v>120</v>
      </c>
      <c r="G30" s="266" t="s">
        <v>277</v>
      </c>
      <c r="H30" s="268" t="s">
        <v>278</v>
      </c>
      <c r="I30" s="275">
        <v>1054150.06</v>
      </c>
      <c r="J30" s="275"/>
      <c r="K30" s="276"/>
      <c r="L30" s="273"/>
      <c r="M30" s="273"/>
      <c r="N30" s="273"/>
      <c r="O30" s="273"/>
      <c r="P30" s="273"/>
      <c r="Q30" s="273"/>
      <c r="R30" s="273">
        <v>1054150.06</v>
      </c>
      <c r="S30" s="273">
        <v>1054150.06</v>
      </c>
      <c r="T30" s="273"/>
      <c r="U30" s="274"/>
      <c r="V30" s="275"/>
      <c r="W30" s="275"/>
    </row>
    <row r="31" ht="18.75" customHeight="1" spans="1:23">
      <c r="A31" s="265" t="s">
        <v>252</v>
      </c>
      <c r="B31" s="265" t="s">
        <v>253</v>
      </c>
      <c r="C31" s="266" t="s">
        <v>254</v>
      </c>
      <c r="D31" s="266" t="s">
        <v>92</v>
      </c>
      <c r="E31" s="266" t="s">
        <v>119</v>
      </c>
      <c r="F31" s="268" t="s">
        <v>120</v>
      </c>
      <c r="G31" s="266" t="s">
        <v>273</v>
      </c>
      <c r="H31" s="268" t="s">
        <v>274</v>
      </c>
      <c r="I31" s="275">
        <v>25912</v>
      </c>
      <c r="J31" s="275"/>
      <c r="K31" s="276"/>
      <c r="L31" s="273"/>
      <c r="M31" s="273"/>
      <c r="N31" s="273"/>
      <c r="O31" s="273"/>
      <c r="P31" s="273"/>
      <c r="Q31" s="273"/>
      <c r="R31" s="273">
        <v>25912</v>
      </c>
      <c r="S31" s="273">
        <v>25912</v>
      </c>
      <c r="T31" s="273"/>
      <c r="U31" s="274"/>
      <c r="V31" s="275"/>
      <c r="W31" s="275"/>
    </row>
    <row r="32" ht="18.75" customHeight="1" spans="1:23">
      <c r="A32" s="265" t="s">
        <v>252</v>
      </c>
      <c r="B32" s="265" t="s">
        <v>253</v>
      </c>
      <c r="C32" s="266" t="s">
        <v>254</v>
      </c>
      <c r="D32" s="266" t="s">
        <v>92</v>
      </c>
      <c r="E32" s="266" t="s">
        <v>119</v>
      </c>
      <c r="F32" s="268" t="s">
        <v>120</v>
      </c>
      <c r="G32" s="266" t="s">
        <v>271</v>
      </c>
      <c r="H32" s="268" t="s">
        <v>272</v>
      </c>
      <c r="I32" s="275">
        <v>43901.15</v>
      </c>
      <c r="J32" s="275"/>
      <c r="K32" s="276"/>
      <c r="L32" s="273"/>
      <c r="M32" s="273"/>
      <c r="N32" s="273"/>
      <c r="O32" s="273"/>
      <c r="P32" s="273"/>
      <c r="Q32" s="273"/>
      <c r="R32" s="273">
        <v>43901.15</v>
      </c>
      <c r="S32" s="273">
        <v>43901.15</v>
      </c>
      <c r="T32" s="273"/>
      <c r="U32" s="274"/>
      <c r="V32" s="275"/>
      <c r="W32" s="275"/>
    </row>
    <row r="33" ht="18.75" customHeight="1" spans="1:23">
      <c r="A33" s="265" t="s">
        <v>252</v>
      </c>
      <c r="B33" s="265" t="s">
        <v>253</v>
      </c>
      <c r="C33" s="266" t="s">
        <v>254</v>
      </c>
      <c r="D33" s="266" t="s">
        <v>92</v>
      </c>
      <c r="E33" s="266" t="s">
        <v>119</v>
      </c>
      <c r="F33" s="268" t="s">
        <v>120</v>
      </c>
      <c r="G33" s="266" t="s">
        <v>267</v>
      </c>
      <c r="H33" s="268" t="s">
        <v>268</v>
      </c>
      <c r="I33" s="275">
        <v>24265</v>
      </c>
      <c r="J33" s="275"/>
      <c r="K33" s="276"/>
      <c r="L33" s="273"/>
      <c r="M33" s="273"/>
      <c r="N33" s="273"/>
      <c r="O33" s="273"/>
      <c r="P33" s="273"/>
      <c r="Q33" s="273"/>
      <c r="R33" s="273">
        <v>24265</v>
      </c>
      <c r="S33" s="273">
        <v>24265</v>
      </c>
      <c r="T33" s="273"/>
      <c r="U33" s="274"/>
      <c r="V33" s="275"/>
      <c r="W33" s="275"/>
    </row>
    <row r="34" ht="18.75" customHeight="1" spans="1:23">
      <c r="A34" s="265" t="s">
        <v>287</v>
      </c>
      <c r="B34" s="265" t="s">
        <v>288</v>
      </c>
      <c r="C34" s="268" t="s">
        <v>289</v>
      </c>
      <c r="D34" s="266" t="s">
        <v>92</v>
      </c>
      <c r="E34" s="266" t="s">
        <v>125</v>
      </c>
      <c r="F34" s="268" t="s">
        <v>126</v>
      </c>
      <c r="G34" s="266" t="s">
        <v>234</v>
      </c>
      <c r="H34" s="268" t="s">
        <v>235</v>
      </c>
      <c r="I34" s="275">
        <v>1567.01</v>
      </c>
      <c r="J34" s="275"/>
      <c r="K34" s="276"/>
      <c r="L34" s="273"/>
      <c r="M34" s="273"/>
      <c r="N34" s="273">
        <v>1567.01</v>
      </c>
      <c r="O34" s="273"/>
      <c r="P34" s="273"/>
      <c r="Q34" s="273"/>
      <c r="R34" s="273"/>
      <c r="S34" s="273"/>
      <c r="T34" s="273"/>
      <c r="U34" s="274"/>
      <c r="V34" s="275"/>
      <c r="W34" s="275"/>
    </row>
    <row r="35" ht="18.75" customHeight="1" spans="1:23">
      <c r="A35" s="265" t="s">
        <v>287</v>
      </c>
      <c r="B35" s="265" t="s">
        <v>290</v>
      </c>
      <c r="C35" s="268" t="s">
        <v>291</v>
      </c>
      <c r="D35" s="266" t="s">
        <v>92</v>
      </c>
      <c r="E35" s="266" t="s">
        <v>125</v>
      </c>
      <c r="F35" s="268" t="s">
        <v>126</v>
      </c>
      <c r="G35" s="266" t="s">
        <v>234</v>
      </c>
      <c r="H35" s="268" t="s">
        <v>235</v>
      </c>
      <c r="I35" s="275">
        <v>22409.54</v>
      </c>
      <c r="J35" s="275"/>
      <c r="K35" s="276"/>
      <c r="L35" s="273"/>
      <c r="M35" s="273"/>
      <c r="N35" s="273">
        <v>22409.54</v>
      </c>
      <c r="O35" s="273"/>
      <c r="P35" s="273"/>
      <c r="Q35" s="273"/>
      <c r="R35" s="273"/>
      <c r="S35" s="273"/>
      <c r="T35" s="273"/>
      <c r="U35" s="274"/>
      <c r="V35" s="275"/>
      <c r="W35" s="275"/>
    </row>
    <row r="36" ht="18.75" customHeight="1" spans="1:23">
      <c r="A36" s="265" t="s">
        <v>292</v>
      </c>
      <c r="B36" s="265" t="s">
        <v>293</v>
      </c>
      <c r="C36" s="268" t="s">
        <v>294</v>
      </c>
      <c r="D36" s="266" t="s">
        <v>92</v>
      </c>
      <c r="E36" s="266" t="s">
        <v>121</v>
      </c>
      <c r="F36" s="268" t="s">
        <v>122</v>
      </c>
      <c r="G36" s="266" t="s">
        <v>255</v>
      </c>
      <c r="H36" s="268" t="s">
        <v>256</v>
      </c>
      <c r="I36" s="275">
        <v>37257</v>
      </c>
      <c r="J36" s="275"/>
      <c r="K36" s="276"/>
      <c r="L36" s="273"/>
      <c r="M36" s="273"/>
      <c r="N36" s="273">
        <v>37257</v>
      </c>
      <c r="O36" s="273"/>
      <c r="P36" s="273"/>
      <c r="Q36" s="273"/>
      <c r="R36" s="273"/>
      <c r="S36" s="273"/>
      <c r="T36" s="273"/>
      <c r="U36" s="274"/>
      <c r="V36" s="275"/>
      <c r="W36" s="275"/>
    </row>
    <row r="37" ht="18.75" customHeight="1" spans="1:23">
      <c r="A37" s="265" t="s">
        <v>252</v>
      </c>
      <c r="B37" s="265" t="s">
        <v>295</v>
      </c>
      <c r="C37" s="268" t="s">
        <v>296</v>
      </c>
      <c r="D37" s="266" t="s">
        <v>92</v>
      </c>
      <c r="E37" s="266" t="s">
        <v>121</v>
      </c>
      <c r="F37" s="268" t="s">
        <v>122</v>
      </c>
      <c r="G37" s="266" t="s">
        <v>255</v>
      </c>
      <c r="H37" s="268" t="s">
        <v>256</v>
      </c>
      <c r="I37" s="275">
        <v>59198</v>
      </c>
      <c r="J37" s="275"/>
      <c r="K37" s="276"/>
      <c r="L37" s="273"/>
      <c r="M37" s="273"/>
      <c r="N37" s="273">
        <v>59198</v>
      </c>
      <c r="O37" s="273"/>
      <c r="P37" s="273"/>
      <c r="Q37" s="273"/>
      <c r="R37" s="273"/>
      <c r="S37" s="273"/>
      <c r="T37" s="273"/>
      <c r="U37" s="274"/>
      <c r="V37" s="275"/>
      <c r="W37" s="275"/>
    </row>
    <row r="38" ht="18.75" customHeight="1" spans="1:23">
      <c r="A38" s="265" t="s">
        <v>252</v>
      </c>
      <c r="B38" s="265" t="s">
        <v>297</v>
      </c>
      <c r="C38" s="268" t="s">
        <v>298</v>
      </c>
      <c r="D38" s="266" t="s">
        <v>92</v>
      </c>
      <c r="E38" s="266" t="s">
        <v>125</v>
      </c>
      <c r="F38" s="268" t="s">
        <v>126</v>
      </c>
      <c r="G38" s="266" t="s">
        <v>234</v>
      </c>
      <c r="H38" s="268" t="s">
        <v>235</v>
      </c>
      <c r="I38" s="275">
        <v>2780</v>
      </c>
      <c r="J38" s="275"/>
      <c r="K38" s="276"/>
      <c r="L38" s="273"/>
      <c r="M38" s="273"/>
      <c r="N38" s="273">
        <v>2780</v>
      </c>
      <c r="O38" s="273"/>
      <c r="P38" s="273"/>
      <c r="Q38" s="273"/>
      <c r="R38" s="273"/>
      <c r="S38" s="273"/>
      <c r="T38" s="273"/>
      <c r="U38" s="274"/>
      <c r="V38" s="275"/>
      <c r="W38" s="275"/>
    </row>
    <row r="39" ht="18.75" customHeight="1" spans="1:23">
      <c r="A39" s="265" t="s">
        <v>252</v>
      </c>
      <c r="B39" s="265" t="s">
        <v>299</v>
      </c>
      <c r="C39" s="268" t="s">
        <v>300</v>
      </c>
      <c r="D39" s="266" t="s">
        <v>92</v>
      </c>
      <c r="E39" s="266" t="s">
        <v>121</v>
      </c>
      <c r="F39" s="268" t="s">
        <v>122</v>
      </c>
      <c r="G39" s="266" t="s">
        <v>279</v>
      </c>
      <c r="H39" s="268" t="s">
        <v>280</v>
      </c>
      <c r="I39" s="275">
        <v>300000</v>
      </c>
      <c r="J39" s="275"/>
      <c r="K39" s="276"/>
      <c r="L39" s="273"/>
      <c r="M39" s="273"/>
      <c r="N39" s="273">
        <v>300000</v>
      </c>
      <c r="O39" s="273"/>
      <c r="P39" s="273"/>
      <c r="Q39" s="273"/>
      <c r="R39" s="273"/>
      <c r="S39" s="273"/>
      <c r="T39" s="273"/>
      <c r="U39" s="274"/>
      <c r="V39" s="275"/>
      <c r="W39" s="275"/>
    </row>
    <row r="40" ht="18.75" customHeight="1" spans="1:23">
      <c r="A40" s="265" t="s">
        <v>252</v>
      </c>
      <c r="B40" s="265" t="s">
        <v>301</v>
      </c>
      <c r="C40" s="268" t="s">
        <v>302</v>
      </c>
      <c r="D40" s="266" t="s">
        <v>92</v>
      </c>
      <c r="E40" s="266" t="s">
        <v>127</v>
      </c>
      <c r="F40" s="268" t="s">
        <v>128</v>
      </c>
      <c r="G40" s="266" t="s">
        <v>257</v>
      </c>
      <c r="H40" s="268" t="s">
        <v>258</v>
      </c>
      <c r="I40" s="275">
        <v>28460</v>
      </c>
      <c r="J40" s="275"/>
      <c r="K40" s="276"/>
      <c r="L40" s="273"/>
      <c r="M40" s="273"/>
      <c r="N40" s="273">
        <v>28460</v>
      </c>
      <c r="O40" s="273"/>
      <c r="P40" s="273"/>
      <c r="Q40" s="273"/>
      <c r="R40" s="273"/>
      <c r="S40" s="273"/>
      <c r="T40" s="273"/>
      <c r="U40" s="274"/>
      <c r="V40" s="275"/>
      <c r="W40" s="275"/>
    </row>
    <row r="41" ht="18.75" customHeight="1" spans="1:23">
      <c r="A41" s="277" t="s">
        <v>143</v>
      </c>
      <c r="B41" s="278"/>
      <c r="C41" s="279"/>
      <c r="D41" s="279"/>
      <c r="E41" s="279"/>
      <c r="F41" s="279"/>
      <c r="G41" s="279"/>
      <c r="H41" s="280"/>
      <c r="I41" s="281">
        <v>35898812.99</v>
      </c>
      <c r="J41" s="281" t="s">
        <v>93</v>
      </c>
      <c r="K41" s="281"/>
      <c r="L41" s="281" t="s">
        <v>93</v>
      </c>
      <c r="M41" s="281" t="s">
        <v>93</v>
      </c>
      <c r="N41" s="281">
        <v>451671.55</v>
      </c>
      <c r="O41" s="281"/>
      <c r="P41" s="281"/>
      <c r="Q41" s="281" t="s">
        <v>93</v>
      </c>
      <c r="R41" s="281">
        <v>35447141.44</v>
      </c>
      <c r="S41" s="281">
        <v>35447141.44</v>
      </c>
      <c r="T41" s="281" t="s">
        <v>93</v>
      </c>
      <c r="U41" s="282"/>
      <c r="V41" s="275" t="s">
        <v>93</v>
      </c>
      <c r="W41" s="275" t="s">
        <v>93</v>
      </c>
    </row>
    <row r="42" customHeight="1" spans="1:23">
      <c r="A42" s="283"/>
    </row>
  </sheetData>
  <mergeCells count="28">
    <mergeCell ref="A2:W2"/>
    <mergeCell ref="A3:H3"/>
    <mergeCell ref="J4:M4"/>
    <mergeCell ref="N4:P4"/>
    <mergeCell ref="R4:W4"/>
    <mergeCell ref="J5:K5"/>
    <mergeCell ref="A41:H41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L5:L6"/>
    <mergeCell ref="M5:M6"/>
    <mergeCell ref="N5:N6"/>
    <mergeCell ref="O5:O6"/>
    <mergeCell ref="P5:P6"/>
    <mergeCell ref="Q4:Q6"/>
    <mergeCell ref="R5:R6"/>
    <mergeCell ref="S5:S6"/>
    <mergeCell ref="T5:T6"/>
    <mergeCell ref="U5:U6"/>
    <mergeCell ref="V5:V6"/>
    <mergeCell ref="W5:W6"/>
  </mergeCells>
  <printOptions horizontalCentered="1"/>
  <pageMargins left="0.393055555555556" right="0.393055555555556" top="0.511805555555556" bottom="0.511805555555556" header="0.314583333333333" footer="0.314583333333333"/>
  <pageSetup paperSize="9" scale="61" orientation="landscape" horizontalDpi="600" verticalDpi="600"/>
  <headerFooter>
    <oddFooter>&amp;C&amp;"-"&amp;16-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目录</vt:lpstr>
      <vt:lpstr>财务收支预算总表01-1</vt:lpstr>
      <vt:lpstr>部门收入预算表01-2</vt:lpstr>
      <vt:lpstr>部门支出预算表01-3</vt:lpstr>
      <vt:lpstr>财政拨款收支预算总表02-1</vt:lpstr>
      <vt:lpstr>一般公共预算支出预算表02-2</vt:lpstr>
      <vt:lpstr>一般公共预算“三公”经费支出预算表03</vt:lpstr>
      <vt:lpstr>基本支出预算表04</vt:lpstr>
      <vt:lpstr>项目支出预算表05-1</vt:lpstr>
      <vt:lpstr>项目支出绩效目标表05-2</vt:lpstr>
      <vt:lpstr>整体支出绩效目标表06</vt:lpstr>
      <vt:lpstr>政府性基金预算支出预算表07</vt:lpstr>
      <vt:lpstr>国有资本经营预算支出预算表08</vt:lpstr>
      <vt:lpstr>部门政府采购预算表09</vt:lpstr>
      <vt:lpstr>政府购买服务预算表10</vt:lpstr>
      <vt:lpstr>市对下转移支付预算表11-1</vt:lpstr>
      <vt:lpstr>市对下转移支付绩效目标表11-2</vt:lpstr>
      <vt:lpstr>新增资产配置表12</vt:lpstr>
      <vt:lpstr>上级转移支付补助项目支出预算表13</vt:lpstr>
      <vt:lpstr>部门项目中期规划预算表14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魚</cp:lastModifiedBy>
  <dcterms:created xsi:type="dcterms:W3CDTF">2020-01-11T06:24:00Z</dcterms:created>
  <cp:lastPrinted>2021-01-13T07:07:00Z</cp:lastPrinted>
  <dcterms:modified xsi:type="dcterms:W3CDTF">2026-03-24T08:45:25Z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2052-12.1.0.22089</vt:lpwstr>
  </property>
  <property fmtid="{D5CDD505-2E9C-101B-9397-08002B2CF9AE}" pid="3" name="ICV">
    <vt:lpwstr>D5181C17E8C64A689B10C2C366A33311</vt:lpwstr>
  </property>
  <property fmtid="{D5CDD505-2E9C-101B-9397-08002B2CF9AE}" pid="4" name="CalculationRule">
    <vt:i4>0</vt:i4>
  </property>
</Properties>
</file>