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68" firstSheet="14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<sst xmlns="http://schemas.openxmlformats.org/spreadsheetml/2006/main" count="1197" uniqueCount="452">
  <si>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</si>
  <si>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</si>
  <si>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</si>
  <si>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</si>
  <si>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</si>
  <si>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</si>
  <si>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</si>
  <si>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</si>
  <si>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</si>
  <si>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</si>
  <si>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</si>
  <si>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</si>
  <si>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</si>
  <si>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</si>
  <si>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</si>
  <si>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</si>
  <si>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</si>
  <si>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</si>
  <si>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</si>
  <si>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</si>
  <si>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</si>
  <si>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</si>
  <si>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单位名称：安宁市投资促进服务中心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</si>
  <si>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</si>
  <si>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</si>
  <si>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</si>
  <si>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</si>
  <si>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</si>
  <si>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</si>
  <si>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</si>
  <si>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</si>
  <si>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</si>
  <si>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</si>
  <si>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</si>
  <si>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</si>
  <si>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</si>
  <si>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</si>
  <si>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</si>
  <si>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</si>
  <si>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</si>
  <si>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</si>
  <si>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</si>
  <si>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</si>
  <si>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</si>
  <si>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</si>
  <si>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</si>
  <si>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</si>
  <si>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</si>
  <si>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</si>
  <si>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</si>
  <si>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</si>
  <si>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</si>
  <si>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</si>
  <si>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</si>
  <si>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</si>
  <si>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</si>
  <si>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</si>
  <si>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</si>
  <si>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</si>
  <si>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</si>
  <si>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</si>
  <si>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</si>
  <si>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</si>
  <si>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</si>
  <si>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</si>
  <si>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</si>
  <si>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</si>
  <si>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</si>
  <si>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</si>
  <si>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</si>
  <si>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</si>
  <si>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</si>
  <si>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</si>
  <si>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</si>
  <si>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</si>
  <si>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</si>
  <si>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</si>
  <si>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</si>
  <si>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</si>
  <si>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</si>
  <si>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</si>
  <si>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</si>
  <si>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</si>
  <si>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</si>
  <si>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</si>
  <si>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</si>
  <si>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</si>
  <si>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</si>
  <si>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</si>
  <si>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</si>
  <si>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</si>
  <si>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375002</t>
  </si>
  <si>
    <t>安宁市投资促进服务中心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</si>
  <si>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</si>
  <si>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</si>
  <si>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</si>
  <si>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</si>
  <si>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</si>
  <si>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</si>
  <si>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</si>
  <si>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</si>
  <si>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</si>
  <si>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</si>
  <si>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</si>
  <si>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</si>
  <si>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</si>
  <si>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</si>
  <si>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20113</t>
  </si>
  <si>
    <t>商贸事务</t>
  </si>
  <si>
    <t>2011302</t>
  </si>
  <si>
    <t>一般行政管理事务</t>
  </si>
  <si>
    <t>2011308</t>
  </si>
  <si>
    <t>招商引资</t>
  </si>
  <si>
    <t>2011350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</si>
  <si>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</si>
  <si>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</si>
  <si>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</si>
  <si>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</si>
  <si>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</si>
  <si>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</si>
  <si>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</si>
  <si>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</si>
  <si>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</si>
  <si>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</si>
  <si>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</si>
  <si>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</si>
  <si>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</si>
  <si>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</si>
  <si>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</si>
  <si>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</si>
  <si>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</si>
  <si>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</si>
  <si>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</si>
  <si>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</si>
  <si>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</si>
  <si>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</si>
  <si>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</si>
  <si>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</si>
  <si>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</si>
  <si>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</si>
  <si>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</si>
  <si>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</si>
  <si>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</si>
  <si>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</si>
  <si>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</si>
  <si>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</si>
  <si>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</si>
  <si>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</si>
  <si>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</si>
  <si>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</si>
  <si>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</si>
  <si>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</si>
  <si>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</si>
  <si>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</si>
  <si>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</si>
  <si>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</si>
  <si>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</si>
  <si>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</si>
  <si>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</si>
  <si>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</si>
  <si>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</si>
  <si>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</si>
  <si>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</si>
  <si>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</si>
  <si>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</si>
  <si>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</si>
  <si>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</si>
  <si>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</si>
  <si>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</si>
  <si>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</si>
  <si>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</si>
  <si>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</si>
  <si>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</si>
  <si>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</si>
  <si>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</si>
  <si>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</si>
  <si>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</si>
  <si>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</si>
  <si>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</si>
  <si>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</si>
  <si>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</si>
  <si>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</si>
  <si>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</si>
  <si>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</si>
  <si>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</si>
  <si>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</si>
  <si>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</si>
  <si>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</si>
  <si>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</si>
  <si>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</si>
  <si>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</si>
  <si>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</si>
  <si>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</si>
  <si>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</si>
  <si>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</si>
  <si>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</si>
  <si>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</si>
  <si>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</si>
  <si>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</si>
  <si>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</si>
  <si>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</si>
  <si>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</si>
  <si>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</si>
  <si>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</si>
  <si>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安宁市投资促进局</t>
  </si>
  <si>
    <t>530181251100003850357</t>
  </si>
  <si>
    <t>事业人员绩效奖励</t>
  </si>
  <si>
    <t>30107</t>
  </si>
  <si>
    <t>绩效工资</t>
  </si>
  <si>
    <t>530181251100003850359</t>
  </si>
  <si>
    <t>30113</t>
  </si>
  <si>
    <t>530181251100003850360</t>
  </si>
  <si>
    <t>公车购置及运维费</t>
  </si>
  <si>
    <t>30231</t>
  </si>
  <si>
    <t>公务用车运行维护费</t>
  </si>
  <si>
    <t>530181251100003850361</t>
  </si>
  <si>
    <t>工会经费</t>
  </si>
  <si>
    <t>30228</t>
  </si>
  <si>
    <t>530181251100003850376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</si>
  <si>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</si>
  <si>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</si>
  <si>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</si>
  <si>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</si>
  <si>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</si>
  <si>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</si>
  <si>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</si>
  <si>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530181251100003850377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</si>
  <si>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</si>
  <si>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</si>
  <si>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</si>
  <si>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</si>
  <si>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</si>
  <si>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</si>
  <si>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</si>
  <si>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</si>
  <si>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</si>
  <si>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530181251100003850378</t>
  </si>
  <si>
    <t>编外人员经费支出</t>
  </si>
  <si>
    <t>30199</t>
  </si>
  <si>
    <t>其他工资福利支出</t>
  </si>
  <si>
    <t>530181251100003850385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</si>
  <si>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</si>
  <si>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</si>
  <si>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</si>
  <si>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</si>
  <si>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</si>
  <si>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</si>
  <si>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</si>
  <si>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</si>
  <si>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</si>
  <si>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</si>
  <si>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</si>
  <si>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</si>
  <si>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</si>
  <si>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</si>
  <si>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</si>
  <si>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</si>
  <si>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</si>
  <si>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</si>
  <si>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</si>
  <si>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</si>
  <si>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</si>
  <si>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</si>
  <si>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530181251100004011976</t>
  </si>
  <si>
    <t>市投促中心招商引资公务（商务）接待专项经费</t>
  </si>
  <si>
    <t>30217</t>
  </si>
  <si>
    <t>530181261100005155587</t>
  </si>
  <si>
    <t>信创工作专项经费</t>
  </si>
  <si>
    <t>31002</t>
  </si>
  <si>
    <t>办公设备购置</t>
  </si>
  <si>
    <t>31007</t>
  </si>
  <si>
    <t>信息网络及软件购置更新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</si>
  <si>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</si>
  <si>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</si>
  <si>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</si>
  <si>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</si>
  <si>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</si>
  <si>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</si>
  <si>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</si>
  <si>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</si>
  <si>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</si>
  <si>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</si>
  <si>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按照相关工作安排，完成2026年信创电脑购置工作。</t>
  </si>
  <si>
    <t>产出指标</t>
  </si>
  <si>
    <t>数量指标</t>
  </si>
  <si>
    <t>安可替代电脑数量</t>
  </si>
  <si>
    <t>=</t>
  </si>
  <si>
    <t>7</t>
  </si>
  <si>
    <t>台</t>
  </si>
  <si>
    <t>定量指标</t>
  </si>
  <si>
    <t>安可替代任务数实际完成数量</t>
  </si>
  <si>
    <t>效益指标</t>
  </si>
  <si>
    <t>可持续影响</t>
  </si>
  <si>
    <t>实现办公场景全面覆盖，提升移动办公、协调办公能力，与信创环境无缝集成。</t>
  </si>
  <si>
    <t>可持续使用</t>
  </si>
  <si>
    <t>定性指标</t>
  </si>
  <si>
    <t>完成安可替代任务后，安可替代电脑可持续使用，实现办公场景全面覆盖</t>
  </si>
  <si>
    <t>满意度指标</t>
  </si>
  <si>
    <t>服务对象满意度</t>
  </si>
  <si>
    <t>安可替代电脑使用满意度</t>
  </si>
  <si>
    <t>&gt;=</t>
  </si>
  <si>
    <t>90</t>
  </si>
  <si>
    <t>%</t>
  </si>
  <si>
    <t>安可替代电脑使用情况说明</t>
  </si>
  <si>
    <t>成本指标</t>
  </si>
  <si>
    <t>经济成本指标</t>
  </si>
  <si>
    <t>采购电脑经济成本</t>
  </si>
  <si>
    <t>38500</t>
  </si>
  <si>
    <t xml:space="preserve">元 </t>
  </si>
  <si>
    <t>完成安可替代任务数所需成本不超过38500元。</t>
  </si>
  <si>
    <t>用于2026年全市招商引资工作中产生的公务（商务）接待经费报销</t>
  </si>
  <si>
    <t>预计引进项目个数</t>
  </si>
  <si>
    <t>50</t>
  </si>
  <si>
    <t>个</t>
  </si>
  <si>
    <t>考核招商引资任务完成情况</t>
  </si>
  <si>
    <t>预计接待来访企业</t>
  </si>
  <si>
    <t>35</t>
  </si>
  <si>
    <t>家</t>
  </si>
  <si>
    <t>质量指标</t>
  </si>
  <si>
    <t>接待流程合规率</t>
  </si>
  <si>
    <t>99</t>
  </si>
  <si>
    <t>接待任务从审批、执行到报销的全流程，如事前审批、公函对接、标准执行的合规比例。</t>
  </si>
  <si>
    <t>社会效益</t>
  </si>
  <si>
    <t>稳定和扩大就业人数</t>
  </si>
  <si>
    <t>200</t>
  </si>
  <si>
    <t>人</t>
  </si>
  <si>
    <t>服务企业满意度</t>
  </si>
  <si>
    <t>100</t>
  </si>
  <si>
    <t>接待过程中及结束后，收到正式或非正式投诉、异议的数量及比例为0.</t>
  </si>
  <si>
    <t>是/否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</si>
  <si>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</si>
  <si>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</si>
  <si>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</si>
  <si>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</si>
  <si>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</si>
  <si>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</si>
  <si>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 xml:space="preserve">安宁市投资促进局的主要职责是：
（一）贯彻执行党和国家关于投资促进和开放合作的方针、政策、法律、法规以及云南省、昆明市、安宁市关于投资促进工作的决策部署；研究拟定或参与起草安宁市投资促进、经济合作、改善投资环境的相关政策；开展安宁市投资促进对外宣传工作，负责发布安宁市投资促进政策及重要招商引资信息。
（二）研究拟定全市投资促进发展规划，落实责任分工并组织实施；拟定年度全市投资促进指导性意见及招商引资目标任务；负责国内经济合作统计工作；组织实施投资促进目标责任综合考核评价工作。 
（三）协调督导市直有关部门、街道、管委会、招商平台、产业链兵团等开展投资促进和重大招商引资项目的协调推进；统筹指导全市开展重大招商引资项目全程服务工作；为安宁市重大招商引资项目提供全程服务。
（四）负责协调推进国内区域投资促进工作；指导市级各招商平台、兵团招商工作；负责安宁市对外参与国内经济合作的相关联络及服务工作。
（五）牵头开展外商直接投资促进工作；协助配合上级驻境外商务机构开展招商引资。
（六）会同市直有关部门、街道、管委会、招商平台、产业兵团等策划推出全市重点产业招商引资项目，建立、管理市重大招商引资项目库，负责全市招商引资数据平台、网络平台的建设和管理工作；配合省、昆明市做好重大招商引资项目的跟踪、协调和督办。
（七）负责指导、协调和服务外地驻安宁商会投资促进工作。负责策划、组织和承办市委、市政府决定开展的重大招商引资活动，营造、宣传、推介我市良好的投资环境。
（八）负责市外来安宁投资项目评估论证工作，负责全市招商引资签约项目文本审定，提供相关政策咨询服务，协调落实有关优惠政策。
（九）跟踪、协调推进在谈、签约项目落地，协调有关部门依法保护市外来安宁投资企业和投资者的合法权益，做好全市招商引资项目进展和资金到位统计上报工作。
（十）承担安宁市招商引资工作委员会办公室、安宁市招商引资考核办公室日常工作。 
（十一）完成市委、市政府和上级部门交办的其他任务。
</t>
  </si>
  <si>
    <t>根据三定方案归纳。</t>
  </si>
  <si>
    <t>总体绩效目标
（2026-2028年期间）</t>
  </si>
  <si>
    <t>（一）深化精准招商模式。持续推动从“政策让利导向”向“全要素服务导向”深度转型，以更优策略提升招商精准度与落地实效。一方面，深化产业链图谱研究，聚焦产业链关键断点、价值洼地，针对性开展补链强基、延链增值、扩链成群招商行动，加速产业集群化发展；另一方面，强化本土企业培育，支持现有企业通过技术迭代、产能升级深度融入产业链生态，形成“外引项目+本土企业”协同发展格局。同时，拓展资本招商新路径，通过产业基金投资、股权投资联动等方式吸引高成长性项目落地，并深化平台招商合作，依托行业协会、专业招商机构、商协会等社会化力量搭建多元招商渠道，构建“政府引导+市场运作”的招商新体系。
（二）攻坚龙头项目招引。以推动主导产业跃升为核心目标，集中优势资源攻坚大型龙头企业与高质量标杆项目，强化项目对产业转型升级的带动作用。围绕石化、冶金、绿色新能源电池三大千亿级特色优势产业，依托更新完善的产业链“图谱”实施靶向招商。
（三）提升项目落地效率。构建全周期、全方位的要素保障机制，以高效服务推动项目“快落地、快建设、快投产”。健全项目落地协同机制，完善市领导挂钩联系重点项目制度，对项目从签约到投产实施“蹲点式”跟踪服务、“清单式”问题攻坚，及时联合相关部门化解土地、资金、人才等要素瓶颈，营造“亲商、安商、富商”的一流营商环境，让企业在安宁投资有信心、创业有底气、发展有空间。
（四）优化制度机制。进一步完善“兵团+产业链”招商工作机制，实行实体化办公，压实产业链兵团及成员单位责任，构建覆盖项目信息对接、洽谈签约、落地建设、投产达效的全生命周期管理服务体系，精准解决项目推进中的堵点、难点问题，持续提升安宁在要素保障、人才引育、基础设施配套等方面的核心竞争力。进一步深化《安宁市招商引资项目分级分类管理和跟踪服务机制》，确保机制落实落细。定期研究解决招商工作中的关键问题，打破部门信息壁垒，推动跨部门业务协同与资源共享，形成“上下联动、左右协同、全员参与”的招商引资工作合力，为全年招商目标达成提供坚实制度支撑。
（五）谋划“十五五”专项规划，夯实长远基础。开展“十四五”招商引资复盘，总结经验教训，结合安宁产业定位（新型城市化先导区、昆明现代工业基地），明确“十五五”招商引资主攻方向、目标指标、重点任务。梳理“十五五”重点储备项目库，谋划重大项目，重点布局石化、冶金、绿色新能源等领域。</t>
  </si>
  <si>
    <t>根据部门职责，中长期规划，各级党委，各级政府要求归纳。</t>
  </si>
  <si>
    <t>部门年度目标</t>
  </si>
  <si>
    <t>预算年度（2026年）
绩效目标</t>
  </si>
  <si>
    <t>预计全年引进项目50个、预计接待来访企业35家及以上、接待流程合规率达到99%、行政事业人员工资福利发放人数15人、稳定和扩大就业人数约200人左右。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</si>
  <si>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</si>
  <si>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</si>
  <si>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</si>
  <si>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</si>
  <si>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</si>
  <si>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</si>
  <si>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</si>
  <si>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</si>
  <si>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</si>
  <si>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</si>
  <si>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完成人员经费及一般公用经费支出</t>
  </si>
  <si>
    <t>完成社会保险缴费、住房公积金、人员工资支出、一般公用经费等</t>
  </si>
  <si>
    <t>完成投促中心项目支出</t>
  </si>
  <si>
    <t>完成招商引资相关工作产生的项目支出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</si>
  <si>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</si>
  <si>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</si>
  <si>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</si>
  <si>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</si>
  <si>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</si>
  <si>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绩效目标总分100分，该指标30分。①完成任务，得满分；②未完成任务，得分=完成比率×指标分</t>
  </si>
  <si>
    <t>2025年招商引资工作方案及相关协议签订红本</t>
  </si>
  <si>
    <t>2025年招商引资工作方案及拜访企业统计表</t>
  </si>
  <si>
    <t>工资福利发放行政、事业人数</t>
  </si>
  <si>
    <t>15</t>
  </si>
  <si>
    <t>绩效目标总分100分，该指标10分。得分=实际发放人数/应发放人数×指标分值</t>
  </si>
  <si>
    <t>反映部门（单位）实际发放工资人员数量。工资福利包括：行政、事业人员工资、社会保险、住房公积金、职业年金等。</t>
  </si>
  <si>
    <t>绩效指标设定依据：《云南省省级部门预算基本支出核定方案》。指标值数据来源：人员信息表</t>
  </si>
  <si>
    <t>&gt;</t>
  </si>
  <si>
    <t>绩效目标总分100分，该指标10分。①完成任务，得满分；②未完成任务，得分=完成比率×指标分</t>
  </si>
  <si>
    <t>财务报销签批流程、公务（商务）接待管理办法</t>
  </si>
  <si>
    <t>依据落地开工建设项目实际用人情况而定</t>
  </si>
  <si>
    <t>接待过程中及结束后，收到正式或非正式投诉、异议的数量及比例为0</t>
  </si>
  <si>
    <t>单位内部接待被投诉登记表</t>
  </si>
  <si>
    <t>预算07表</t>
  </si>
  <si>
    <t>本年政府性基金预算支出</t>
  </si>
  <si>
    <t>4</t>
  </si>
  <si>
    <t>5</t>
  </si>
  <si>
    <t>本单位2026年无政府性基金预算支出，故此表为空。</t>
  </si>
  <si>
    <t>预算08表</t>
  </si>
  <si>
    <t>本年国有资本经营预算</t>
  </si>
  <si>
    <t>2</t>
  </si>
  <si>
    <t>本单位2026年无国有资本经营预算支出，故此表为空。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</si>
  <si>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</si>
  <si>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</si>
  <si>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</si>
  <si>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</si>
  <si>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</si>
  <si>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</si>
  <si>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</si>
  <si>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</si>
  <si>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</si>
  <si>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</si>
  <si>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</si>
  <si>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</si>
  <si>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次</t>
  </si>
  <si>
    <t>车辆维修和保养服务</t>
  </si>
  <si>
    <t>机动车保险服务</t>
  </si>
  <si>
    <t>份</t>
  </si>
  <si>
    <t>基础软件</t>
  </si>
  <si>
    <t>台式计算机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</si>
  <si>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</si>
  <si>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</si>
  <si>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</si>
  <si>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</si>
  <si>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</si>
  <si>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</si>
  <si>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</si>
  <si>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</si>
  <si>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本单位2026年无政府购买服务预算支出，故此表为空。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</si>
  <si>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</si>
  <si>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</si>
  <si>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</si>
  <si>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</si>
  <si>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</si>
  <si>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</si>
  <si>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</si>
  <si>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</si>
  <si>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</si>
  <si>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</si>
  <si>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</si>
  <si>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</si>
  <si>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</si>
  <si>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</si>
  <si>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</si>
  <si>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</si>
  <si>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</si>
  <si>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</si>
  <si>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</si>
  <si>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</si>
  <si>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</si>
  <si>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</si>
  <si>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</si>
  <si>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</si>
  <si>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</si>
  <si>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元</t>
  </si>
  <si>
    <t>无形资产</t>
  </si>
  <si>
    <t>A08060301 基础软件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</si>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</sst>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</numFmts>
  <fonts count="56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Source Han Sans CN"/>
      <charset val="134"/>
    </font>
    <font>
      <sz val="12"/>
      <name val="Source Han Sans CN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0" applyNumberFormat="0" applyAlignment="0" applyProtection="0">
      <alignment vertical="center"/>
    </xf>
    <xf numFmtId="0" fontId="47" fillId="5" borderId="31" applyNumberFormat="0" applyAlignment="0" applyProtection="0">
      <alignment vertical="center"/>
    </xf>
    <xf numFmtId="0" fontId="48" fillId="5" borderId="30" applyNumberFormat="0" applyAlignment="0" applyProtection="0">
      <alignment vertical="center"/>
    </xf>
    <xf numFmtId="0" fontId="49" fillId="6" borderId="32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0" fontId="13" fillId="0" borderId="0"/>
    <xf numFmtId="180" fontId="11" fillId="0" borderId="7">
      <alignment horizontal="right" vertical="center"/>
    </xf>
    <xf numFmtId="0" fontId="13" fillId="0" borderId="0"/>
    <xf numFmtId="181" fontId="11" fillId="0" borderId="7">
      <alignment horizontal="right" vertical="center"/>
    </xf>
    <xf numFmtId="49" fontId="11" fillId="0" borderId="7">
      <alignment horizontal="left" vertical="center" wrapText="1"/>
    </xf>
  </cellStyleXfs>
  <cellXfs count="35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49" fontId="7" fillId="0" borderId="7" xfId="61" applyFont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181" fontId="8" fillId="0" borderId="7" xfId="60" applyFo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81" fontId="12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1" fontId="12" fillId="0" borderId="4" xfId="0" applyNumberFormat="1" applyFont="1" applyFill="1" applyBorder="1" applyAlignment="1">
      <alignment horizontal="right" vertical="center"/>
    </xf>
    <xf numFmtId="0" fontId="13" fillId="0" borderId="0" xfId="59" applyFill="1" applyAlignment="1">
      <alignment vertical="center"/>
    </xf>
    <xf numFmtId="0" fontId="14" fillId="0" borderId="0" xfId="59" applyNumberFormat="1" applyFont="1" applyFill="1" applyBorder="1" applyAlignment="1" applyProtection="1">
      <alignment horizontal="right" vertical="center"/>
    </xf>
    <xf numFmtId="0" fontId="15" fillId="0" borderId="0" xfId="59" applyNumberFormat="1" applyFont="1" applyFill="1" applyBorder="1" applyAlignment="1" applyProtection="1">
      <alignment horizontal="center" vertical="center"/>
    </xf>
    <xf numFmtId="0" fontId="16" fillId="0" borderId="0" xfId="59" applyNumberFormat="1" applyFont="1" applyFill="1" applyBorder="1" applyAlignment="1" applyProtection="1">
      <alignment horizontal="left" vertical="center"/>
    </xf>
    <xf numFmtId="0" fontId="17" fillId="0" borderId="0" xfId="59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8" fillId="0" borderId="7" xfId="61" applyFont="1" applyAlignment="1">
      <alignment horizontal="center" vertical="center" wrapText="1"/>
    </xf>
    <xf numFmtId="180" fontId="8" fillId="0" borderId="7" xfId="58" applyFont="1" applyAlignment="1">
      <alignment horizontal="center" vertical="center"/>
    </xf>
    <xf numFmtId="181" fontId="8" fillId="0" borderId="7" xfId="60" applyFont="1" applyAlignment="1">
      <alignment horizontal="center" vertical="center"/>
    </xf>
    <xf numFmtId="0" fontId="14" fillId="0" borderId="8" xfId="51" applyFont="1" applyFill="1" applyBorder="1" applyAlignment="1">
      <alignment horizontal="center" vertical="center" wrapText="1"/>
    </xf>
    <xf numFmtId="0" fontId="13" fillId="0" borderId="0" xfId="53" applyFont="1" applyFill="1" applyBorder="1" applyAlignment="1" applyProtection="1">
      <alignment vertical="center"/>
    </xf>
    <xf numFmtId="0" fontId="11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19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0" fillId="0" borderId="0" xfId="53" applyFont="1" applyFill="1" applyBorder="1" applyAlignment="1" applyProtection="1">
      <alignment vertical="top"/>
      <protection locked="0"/>
    </xf>
    <xf numFmtId="0" fontId="13" fillId="0" borderId="0" xfId="53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19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0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0" fillId="0" borderId="14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 readingOrder="1"/>
      <protection locked="0"/>
    </xf>
    <xf numFmtId="0" fontId="20" fillId="0" borderId="16" xfId="0" applyFont="1" applyFill="1" applyBorder="1" applyAlignment="1" applyProtection="1">
      <alignment vertical="center" readingOrder="1"/>
      <protection locked="0"/>
    </xf>
    <xf numFmtId="0" fontId="20" fillId="0" borderId="17" xfId="0" applyFont="1" applyFill="1" applyBorder="1" applyAlignment="1" applyProtection="1">
      <alignment vertical="center" readingOrder="1"/>
      <protection locked="0"/>
    </xf>
    <xf numFmtId="0" fontId="11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1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1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19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20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5" fillId="0" borderId="10" xfId="53" applyFont="1" applyFill="1" applyBorder="1" applyAlignment="1" applyProtection="1">
      <alignment horizontal="center" vertical="center"/>
    </xf>
    <xf numFmtId="0" fontId="5" fillId="0" borderId="11" xfId="53" applyFont="1" applyFill="1" applyBorder="1" applyAlignment="1" applyProtection="1">
      <alignment horizontal="center" vertical="center"/>
    </xf>
    <xf numFmtId="0" fontId="5" fillId="0" borderId="12" xfId="53" applyFont="1" applyFill="1" applyBorder="1" applyAlignment="1" applyProtection="1">
      <alignment horizontal="center" vertical="center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1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3" fillId="0" borderId="8" xfId="53" applyNumberFormat="1" applyFont="1" applyFill="1" applyBorder="1" applyAlignment="1" applyProtection="1"/>
    <xf numFmtId="182" fontId="11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0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20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49" fontId="8" fillId="0" borderId="7" xfId="61" applyFont="1">
      <alignment horizontal="left" vertical="center" wrapText="1"/>
    </xf>
    <xf numFmtId="49" fontId="7" fillId="0" borderId="7" xfId="61" applyFont="1" applyAlignment="1">
      <alignment horizontal="center" vertical="center" wrapText="1"/>
    </xf>
    <xf numFmtId="180" fontId="7" fillId="0" borderId="7" xfId="58" applyFont="1" applyAlignment="1">
      <alignment horizontal="center" vertical="center"/>
    </xf>
    <xf numFmtId="181" fontId="7" fillId="0" borderId="7" xfId="60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2" fontId="4" fillId="0" borderId="24" xfId="53" applyNumberFormat="1" applyFont="1" applyFill="1" applyBorder="1" applyAlignment="1" applyProtection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49" fontId="13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0" fontId="22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49" fontId="23" fillId="0" borderId="0" xfId="53" applyNumberFormat="1" applyFont="1" applyFill="1" applyBorder="1" applyAlignment="1" applyProtection="1"/>
    <xf numFmtId="49" fontId="11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left" vertical="center" wrapText="1"/>
    </xf>
    <xf numFmtId="0" fontId="25" fillId="2" borderId="3" xfId="53" applyFont="1" applyFill="1" applyBorder="1" applyAlignment="1" applyProtection="1">
      <alignment horizontal="left" vertical="center" wrapText="1"/>
    </xf>
    <xf numFmtId="0" fontId="25" fillId="2" borderId="4" xfId="53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20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182" fontId="5" fillId="0" borderId="7" xfId="53" applyNumberFormat="1" applyFont="1" applyFill="1" applyBorder="1" applyAlignment="1" applyProtection="1">
      <alignment vertical="center"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26" fillId="0" borderId="7" xfId="0" applyFont="1" applyFill="1" applyBorder="1" applyAlignment="1" applyProtection="1">
      <alignment horizontal="left" vertical="center"/>
    </xf>
    <xf numFmtId="0" fontId="27" fillId="0" borderId="7" xfId="0" applyFont="1" applyFill="1" applyBorder="1" applyAlignment="1" applyProtection="1">
      <alignment horizontal="left" vertical="center"/>
    </xf>
    <xf numFmtId="0" fontId="27" fillId="0" borderId="7" xfId="0" applyFont="1" applyFill="1" applyBorder="1" applyAlignment="1" applyProtection="1">
      <alignment horizontal="center" vertical="center"/>
    </xf>
    <xf numFmtId="49" fontId="28" fillId="0" borderId="7" xfId="56" applyNumberFormat="1" applyFont="1" applyFill="1" applyBorder="1" applyAlignment="1" applyProtection="1">
      <alignment horizontal="center" vertical="center" wrapText="1"/>
    </xf>
    <xf numFmtId="49" fontId="28" fillId="0" borderId="7" xfId="56" applyNumberFormat="1" applyFont="1" applyFill="1" applyBorder="1" applyAlignment="1" applyProtection="1">
      <alignment horizontal="center" vertical="center"/>
    </xf>
    <xf numFmtId="49" fontId="28" fillId="0" borderId="7" xfId="56" applyNumberFormat="1" applyFont="1" applyFill="1" applyBorder="1" applyAlignment="1" applyProtection="1">
      <alignment vertical="center" wrapText="1"/>
    </xf>
    <xf numFmtId="0" fontId="29" fillId="0" borderId="7" xfId="0" applyFont="1" applyFill="1" applyBorder="1" applyAlignment="1" applyProtection="1">
      <alignment vertical="center"/>
    </xf>
    <xf numFmtId="49" fontId="12" fillId="0" borderId="7" xfId="61" applyFont="1">
      <alignment horizontal="left" vertical="center" wrapText="1"/>
    </xf>
    <xf numFmtId="0" fontId="29" fillId="0" borderId="7" xfId="0" applyFont="1" applyFill="1" applyBorder="1" applyAlignment="1" applyProtection="1">
      <alignment horizontal="justify" vertical="center"/>
    </xf>
    <xf numFmtId="49" fontId="12" fillId="0" borderId="7" xfId="61" applyFont="1" applyAlignment="1">
      <alignment horizontal="justify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20" fillId="0" borderId="10" xfId="53" applyFont="1" applyFill="1" applyBorder="1" applyAlignment="1" applyProtection="1">
      <alignment horizontal="center" vertical="center" wrapText="1"/>
    </xf>
    <xf numFmtId="0" fontId="17" fillId="0" borderId="8" xfId="55" applyFont="1" applyFill="1" applyBorder="1" applyAlignment="1" applyProtection="1">
      <alignment horizontal="center" vertical="center" wrapText="1" readingOrder="1"/>
      <protection locked="0"/>
    </xf>
    <xf numFmtId="182" fontId="11" fillId="0" borderId="6" xfId="53" applyNumberFormat="1" applyFont="1" applyFill="1" applyBorder="1" applyAlignment="1" applyProtection="1">
      <alignment horizontal="right" vertical="center" wrapText="1"/>
    </xf>
    <xf numFmtId="182" fontId="11" fillId="0" borderId="18" xfId="53" applyNumberFormat="1" applyFont="1" applyFill="1" applyBorder="1" applyAlignment="1" applyProtection="1">
      <alignment horizontal="right" vertical="center" wrapText="1"/>
    </xf>
    <xf numFmtId="182" fontId="11" fillId="0" borderId="8" xfId="53" applyNumberFormat="1" applyFont="1" applyFill="1" applyBorder="1" applyAlignment="1" applyProtection="1">
      <alignment horizontal="right" vertical="center" wrapText="1"/>
    </xf>
    <xf numFmtId="182" fontId="11" fillId="0" borderId="6" xfId="53" applyNumberFormat="1" applyFont="1" applyFill="1" applyBorder="1" applyAlignment="1" applyProtection="1">
      <alignment horizontal="right" vertical="center" wrapText="1"/>
      <protection locked="0"/>
    </xf>
    <xf numFmtId="182" fontId="11" fillId="0" borderId="18" xfId="53" applyNumberFormat="1" applyFont="1" applyFill="1" applyBorder="1" applyAlignment="1" applyProtection="1">
      <alignment horizontal="right" vertical="center" wrapText="1"/>
      <protection locked="0"/>
    </xf>
    <xf numFmtId="182" fontId="11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11" fillId="0" borderId="3" xfId="53" applyFont="1" applyFill="1" applyBorder="1" applyAlignment="1" applyProtection="1">
      <alignment horizontal="left" vertical="center"/>
    </xf>
    <xf numFmtId="0" fontId="11" fillId="0" borderId="4" xfId="53" applyFont="1" applyFill="1" applyBorder="1" applyAlignment="1" applyProtection="1">
      <alignment horizontal="left" vertical="center"/>
    </xf>
    <xf numFmtId="182" fontId="11" fillId="0" borderId="7" xfId="53" applyNumberFormat="1" applyFont="1" applyFill="1" applyBorder="1" applyAlignment="1" applyProtection="1">
      <alignment horizontal="right" vertical="center" wrapText="1"/>
      <protection locked="0"/>
    </xf>
    <xf numFmtId="182" fontId="11" fillId="0" borderId="2" xfId="5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20" fillId="0" borderId="9" xfId="53" applyFont="1" applyFill="1" applyBorder="1" applyAlignment="1" applyProtection="1">
      <alignment horizontal="center" vertical="center" wrapText="1"/>
    </xf>
    <xf numFmtId="0" fontId="20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13" fillId="0" borderId="8" xfId="53" applyFont="1" applyFill="1" applyBorder="1" applyAlignment="1" applyProtection="1"/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6" fillId="0" borderId="10" xfId="53" applyNumberFormat="1" applyFont="1" applyFill="1" applyBorder="1" applyAlignment="1" applyProtection="1">
      <alignment horizontal="center" vertical="center" wrapText="1"/>
    </xf>
    <xf numFmtId="49" fontId="6" fillId="0" borderId="11" xfId="53" applyNumberFormat="1" applyFont="1" applyFill="1" applyBorder="1" applyAlignment="1" applyProtection="1">
      <alignment horizontal="center" vertical="center" wrapText="1"/>
    </xf>
    <xf numFmtId="49" fontId="6" fillId="0" borderId="12" xfId="53" applyNumberFormat="1" applyFont="1" applyFill="1" applyBorder="1" applyAlignment="1" applyProtection="1">
      <alignment horizontal="center" vertical="center" wrapText="1"/>
    </xf>
    <xf numFmtId="0" fontId="30" fillId="0" borderId="0" xfId="53" applyFont="1" applyFill="1" applyBorder="1" applyAlignment="1" applyProtection="1">
      <alignment horizontal="center"/>
    </xf>
    <xf numFmtId="0" fontId="30" fillId="0" borderId="0" xfId="53" applyFont="1" applyFill="1" applyBorder="1" applyAlignment="1" applyProtection="1">
      <alignment horizontal="center" wrapText="1"/>
    </xf>
    <xf numFmtId="0" fontId="30" fillId="0" borderId="0" xfId="53" applyFont="1" applyFill="1" applyBorder="1" applyAlignment="1" applyProtection="1">
      <alignment wrapText="1"/>
    </xf>
    <xf numFmtId="0" fontId="30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31" fillId="0" borderId="0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right" wrapText="1"/>
    </xf>
    <xf numFmtId="0" fontId="20" fillId="0" borderId="1" xfId="53" applyFont="1" applyFill="1" applyBorder="1" applyAlignment="1" applyProtection="1">
      <alignment horizontal="center" vertical="center" wrapText="1"/>
    </xf>
    <xf numFmtId="0" fontId="30" fillId="0" borderId="7" xfId="53" applyFont="1" applyFill="1" applyBorder="1" applyAlignment="1" applyProtection="1">
      <alignment horizontal="center" vertical="center" wrapText="1"/>
    </xf>
    <xf numFmtId="0" fontId="30" fillId="0" borderId="2" xfId="53" applyFont="1" applyFill="1" applyBorder="1" applyAlignment="1" applyProtection="1">
      <alignment horizontal="center" vertical="center" wrapText="1"/>
    </xf>
    <xf numFmtId="182" fontId="4" fillId="0" borderId="7" xfId="53" applyNumberFormat="1" applyFont="1" applyFill="1" applyBorder="1" applyAlignment="1" applyProtection="1">
      <alignment horizontal="right" vertical="center"/>
    </xf>
    <xf numFmtId="182" fontId="11" fillId="0" borderId="2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23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vertical="center"/>
    </xf>
    <xf numFmtId="0" fontId="32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</xf>
    <xf numFmtId="182" fontId="13" fillId="0" borderId="7" xfId="53" applyNumberFormat="1" applyFont="1" applyFill="1" applyBorder="1" applyAlignment="1" applyProtection="1">
      <alignment vertical="center"/>
    </xf>
    <xf numFmtId="0" fontId="13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3" fillId="0" borderId="7" xfId="53" applyFont="1" applyFill="1" applyBorder="1" applyAlignment="1" applyProtection="1">
      <alignment horizontal="center" vertical="center"/>
    </xf>
    <xf numFmtId="0" fontId="33" fillId="0" borderId="7" xfId="53" applyFont="1" applyFill="1" applyBorder="1" applyAlignment="1" applyProtection="1">
      <alignment horizontal="right" vertical="center"/>
    </xf>
    <xf numFmtId="0" fontId="33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18" xfId="53" applyFont="1" applyFill="1" applyBorder="1" applyAlignment="1" applyProtection="1">
      <alignment horizontal="center" vertical="center" wrapText="1"/>
    </xf>
    <xf numFmtId="182" fontId="4" fillId="0" borderId="2" xfId="53" applyNumberFormat="1" applyFont="1" applyFill="1" applyBorder="1" applyAlignment="1" applyProtection="1">
      <alignment horizontal="right" vertical="center"/>
    </xf>
    <xf numFmtId="182" fontId="4" fillId="0" borderId="10" xfId="53" applyNumberFormat="1" applyFont="1" applyFill="1" applyBorder="1" applyAlignment="1" applyProtection="1">
      <alignment horizontal="right" vertical="center"/>
    </xf>
    <xf numFmtId="181" fontId="7" fillId="0" borderId="7" xfId="0" applyNumberFormat="1" applyFont="1" applyFill="1" applyBorder="1" applyAlignment="1" applyProtection="1">
      <alignment horizontal="right" vertical="center"/>
    </xf>
    <xf numFmtId="49" fontId="8" fillId="0" borderId="7" xfId="61" applyFont="1" applyAlignment="1">
      <alignment horizontal="left" vertical="center" wrapText="1" indent="1"/>
    </xf>
    <xf numFmtId="182" fontId="4" fillId="0" borderId="13" xfId="53" applyNumberFormat="1" applyFont="1" applyFill="1" applyBorder="1" applyAlignment="1" applyProtection="1">
      <alignment horizontal="right" vertical="center"/>
    </xf>
    <xf numFmtId="49" fontId="8" fillId="0" borderId="7" xfId="61" applyFont="1" applyAlignment="1">
      <alignment horizontal="left" vertical="center" wrapText="1" indent="2"/>
    </xf>
    <xf numFmtId="0" fontId="13" fillId="0" borderId="4" xfId="53" applyFont="1" applyFill="1" applyBorder="1" applyAlignment="1" applyProtection="1">
      <alignment horizontal="center" vertical="center" wrapText="1"/>
    </xf>
    <xf numFmtId="182" fontId="4" fillId="0" borderId="6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19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20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24" xfId="53" applyFont="1" applyFill="1" applyBorder="1" applyAlignment="1" applyProtection="1">
      <alignment horizontal="center" vertical="center" wrapText="1"/>
    </xf>
    <xf numFmtId="0" fontId="13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0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3" fillId="0" borderId="7" xfId="53" applyFont="1" applyFill="1" applyBorder="1" applyAlignment="1" applyProtection="1"/>
    <xf numFmtId="182" fontId="13" fillId="0" borderId="7" xfId="53" applyNumberFormat="1" applyFont="1" applyFill="1" applyBorder="1" applyAlignment="1" applyProtection="1"/>
    <xf numFmtId="0" fontId="13" fillId="0" borderId="6" xfId="53" applyFont="1" applyFill="1" applyBorder="1" applyAlignment="1" applyProtection="1"/>
    <xf numFmtId="182" fontId="13" fillId="0" borderId="18" xfId="53" applyNumberFormat="1" applyFont="1" applyFill="1" applyBorder="1" applyAlignment="1" applyProtection="1"/>
    <xf numFmtId="0" fontId="33" fillId="0" borderId="6" xfId="53" applyFont="1" applyFill="1" applyBorder="1" applyAlignment="1" applyProtection="1">
      <alignment horizontal="center" vertical="center"/>
    </xf>
    <xf numFmtId="182" fontId="33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3" fillId="0" borderId="6" xfId="53" applyFont="1" applyFill="1" applyBorder="1" applyAlignment="1" applyProtection="1">
      <alignment horizontal="center" vertical="center"/>
      <protection locked="0"/>
    </xf>
    <xf numFmtId="182" fontId="33" fillId="0" borderId="7" xfId="53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justify"/>
    </xf>
    <xf numFmtId="0" fontId="37" fillId="0" borderId="8" xfId="0" applyFont="1" applyBorder="1" applyAlignment="1">
      <alignment horizontal="left"/>
    </xf>
    <xf numFmtId="0" fontId="37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IntegralNumberStyle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25" sqref="C25"/>
    </sheetView>
  </sheetViews>
  <sheetFormatPr defaultColWidth="9.14285714285714" defaultRowHeight="20" customHeight="1" outlineLevelCol="3"/>
  <cols>
    <col min="1" max="1" width="13.5714285714286" style="74" customWidth="1"/>
    <col min="2" max="2" width="9.14285714285714" style="347"/>
    <col min="3" max="3" width="88.7142857142857" style="74" customWidth="1"/>
    <col min="4" max="16384" width="9.14285714285714" style="74"/>
  </cols>
  <sheetData>
    <row r="1" s="346" customFormat="1" ht="48" customHeight="1" spans="2:4">
      <c r="B1" s="348"/>
      <c r="C1" s="348"/>
    </row>
    <row r="2" s="74" customFormat="1" ht="27" customHeight="1" spans="2:4">
      <c r="B2" s="349" t="s">
        <v>0</v>
      </c>
      <c r="C2" s="349" t="s">
        <v>1</v>
      </c>
    </row>
    <row r="3" s="74" customFormat="1" customHeight="1" spans="2:4">
      <c r="B3" s="350">
        <v>1</v>
      </c>
      <c r="C3" s="351" t="s">
        <v>2</v>
      </c>
    </row>
    <row r="4" s="74" customFormat="1" customHeight="1" spans="2:4">
      <c r="B4" s="350">
        <v>2</v>
      </c>
      <c r="C4" s="351" t="s">
        <v>3</v>
      </c>
    </row>
    <row r="5" s="74" customFormat="1" customHeight="1" spans="2:4">
      <c r="B5" s="350">
        <v>3</v>
      </c>
      <c r="C5" s="351" t="s">
        <v>4</v>
      </c>
    </row>
    <row r="6" s="74" customFormat="1" customHeight="1" spans="2:4">
      <c r="B6" s="350">
        <v>4</v>
      </c>
      <c r="C6" s="351" t="s">
        <v>5</v>
      </c>
    </row>
    <row r="7" s="74" customFormat="1" customHeight="1" spans="2:4">
      <c r="B7" s="350">
        <v>5</v>
      </c>
      <c r="C7" s="352" t="s">
        <v>6</v>
      </c>
    </row>
    <row r="8" s="74" customFormat="1" customHeight="1" spans="2:4">
      <c r="B8" s="350">
        <v>6</v>
      </c>
      <c r="C8" s="352" t="s">
        <v>7</v>
      </c>
    </row>
    <row r="9" s="74" customFormat="1" customHeight="1" spans="2:4">
      <c r="B9" s="350">
        <v>7</v>
      </c>
      <c r="C9" s="352" t="s">
        <v>8</v>
      </c>
    </row>
    <row r="10" s="74" customFormat="1" customHeight="1" spans="2:4">
      <c r="B10" s="350">
        <v>8</v>
      </c>
      <c r="C10" s="352" t="s">
        <v>9</v>
      </c>
    </row>
    <row r="11" s="74" customFormat="1" customHeight="1" spans="2:4">
      <c r="B11" s="350">
        <v>9</v>
      </c>
      <c r="C11" s="353" t="s">
        <v>10</v>
      </c>
    </row>
    <row r="12" s="74" customFormat="1" customHeight="1" spans="2:4">
      <c r="B12" s="350">
        <v>10</v>
      </c>
      <c r="C12" s="353" t="s">
        <v>11</v>
      </c>
    </row>
    <row r="13" s="74" customFormat="1" customHeight="1" spans="2:4">
      <c r="B13" s="350">
        <v>11</v>
      </c>
      <c r="C13" s="351" t="s">
        <v>12</v>
      </c>
    </row>
    <row r="14" s="74" customFormat="1" customHeight="1" spans="2:4">
      <c r="B14" s="350">
        <v>12</v>
      </c>
      <c r="C14" s="351" t="s">
        <v>13</v>
      </c>
    </row>
    <row r="15" s="74" customFormat="1" customHeight="1" spans="2:4">
      <c r="B15" s="350">
        <v>13</v>
      </c>
      <c r="C15" s="351" t="s">
        <v>14</v>
      </c>
      <c r="D15" s="354"/>
    </row>
    <row r="16" s="74" customFormat="1" customHeight="1" spans="2:4">
      <c r="B16" s="350">
        <v>14</v>
      </c>
      <c r="C16" s="352" t="s">
        <v>15</v>
      </c>
    </row>
    <row r="17" s="74" customFormat="1" customHeight="1" spans="2:3">
      <c r="B17" s="350">
        <v>15</v>
      </c>
      <c r="C17" s="352" t="s">
        <v>16</v>
      </c>
    </row>
    <row r="18" s="74" customFormat="1" customHeight="1" spans="2:3">
      <c r="B18" s="350">
        <v>16</v>
      </c>
      <c r="C18" s="352" t="s">
        <v>17</v>
      </c>
    </row>
    <row r="19" s="74" customFormat="1" customHeight="1" spans="2:3">
      <c r="B19" s="350">
        <v>17</v>
      </c>
      <c r="C19" s="351" t="s">
        <v>18</v>
      </c>
    </row>
    <row r="20" s="74" customFormat="1" customHeight="1" spans="2:3">
      <c r="B20" s="350">
        <v>18</v>
      </c>
      <c r="C20" s="351" t="s">
        <v>19</v>
      </c>
    </row>
    <row r="21" s="74" customFormat="1" customHeight="1" spans="2:3">
      <c r="B21" s="350">
        <v>19</v>
      </c>
      <c r="C21" s="351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="80" zoomScaleNormal="80" zoomScaleSheetLayoutView="60" topLeftCell="A17" workbookViewId="0">
      <selection activeCell="C20" sqref="$A20:$XFD20"/>
    </sheetView>
  </sheetViews>
  <sheetFormatPr defaultColWidth="8.88571428571429" defaultRowHeight="12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333333333333" style="56" customWidth="1"/>
    <col min="8" max="8" width="15.5714285714286" style="57" customWidth="1"/>
    <col min="9" max="9" width="13.4285714285714" style="57" customWidth="1"/>
    <col min="10" max="10" width="18.847619047619" style="56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272</v>
      </c>
      <c r="J1" s="58"/>
    </row>
    <row r="2" ht="28.5" customHeight="1" spans="1:10">
      <c r="A2" s="59" t="s">
        <v>10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190</v>
      </c>
      <c r="B4" s="63" t="s">
        <v>273</v>
      </c>
      <c r="C4" s="63" t="s">
        <v>274</v>
      </c>
      <c r="D4" s="63" t="s">
        <v>275</v>
      </c>
      <c r="E4" s="63" t="s">
        <v>276</v>
      </c>
      <c r="F4" s="64" t="s">
        <v>277</v>
      </c>
      <c r="G4" s="63" t="s">
        <v>278</v>
      </c>
      <c r="H4" s="64" t="s">
        <v>279</v>
      </c>
      <c r="I4" s="64" t="s">
        <v>280</v>
      </c>
      <c r="J4" s="63" t="s">
        <v>281</v>
      </c>
    </row>
    <row r="5" ht="14.25" hidden="1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hidden="1" customHeight="1" spans="1:10">
      <c r="A6" s="147" t="s">
        <v>267</v>
      </c>
      <c r="B6" s="147" t="s">
        <v>282</v>
      </c>
      <c r="C6" s="147" t="s">
        <v>283</v>
      </c>
      <c r="D6" s="147" t="s">
        <v>284</v>
      </c>
      <c r="E6" s="147" t="s">
        <v>285</v>
      </c>
      <c r="F6" s="147" t="s">
        <v>286</v>
      </c>
      <c r="G6" s="147" t="s">
        <v>287</v>
      </c>
      <c r="H6" s="147" t="s">
        <v>288</v>
      </c>
      <c r="I6" s="147" t="s">
        <v>289</v>
      </c>
      <c r="J6" s="147" t="s">
        <v>290</v>
      </c>
    </row>
    <row r="7" ht="42.75" hidden="1" customHeight="1" spans="1:10">
      <c r="A7" s="147"/>
      <c r="B7" s="147" t="s">
        <v>282</v>
      </c>
      <c r="C7" s="147" t="s">
        <v>291</v>
      </c>
      <c r="D7" s="147" t="s">
        <v>292</v>
      </c>
      <c r="E7" s="147" t="s">
        <v>293</v>
      </c>
      <c r="F7" s="147" t="s">
        <v>286</v>
      </c>
      <c r="G7" s="147" t="s">
        <v>294</v>
      </c>
      <c r="H7" s="147"/>
      <c r="I7" s="147" t="s">
        <v>295</v>
      </c>
      <c r="J7" s="147" t="s">
        <v>296</v>
      </c>
    </row>
    <row r="8" ht="27" hidden="1" spans="1:10">
      <c r="A8" s="147"/>
      <c r="B8" s="147" t="s">
        <v>282</v>
      </c>
      <c r="C8" s="147" t="s">
        <v>297</v>
      </c>
      <c r="D8" s="147" t="s">
        <v>298</v>
      </c>
      <c r="E8" s="147" t="s">
        <v>299</v>
      </c>
      <c r="F8" s="147" t="s">
        <v>300</v>
      </c>
      <c r="G8" s="147" t="s">
        <v>301</v>
      </c>
      <c r="H8" s="147" t="s">
        <v>302</v>
      </c>
      <c r="I8" s="147" t="s">
        <v>289</v>
      </c>
      <c r="J8" s="147" t="s">
        <v>303</v>
      </c>
    </row>
    <row r="9" ht="40.5" hidden="1" spans="1:10">
      <c r="A9" s="147"/>
      <c r="B9" s="147" t="s">
        <v>282</v>
      </c>
      <c r="C9" s="147" t="s">
        <v>304</v>
      </c>
      <c r="D9" s="147" t="s">
        <v>305</v>
      </c>
      <c r="E9" s="147" t="s">
        <v>306</v>
      </c>
      <c r="F9" s="147" t="s">
        <v>286</v>
      </c>
      <c r="G9" s="147" t="s">
        <v>307</v>
      </c>
      <c r="H9" s="147" t="s">
        <v>308</v>
      </c>
      <c r="I9" s="147" t="s">
        <v>289</v>
      </c>
      <c r="J9" s="147" t="s">
        <v>309</v>
      </c>
    </row>
    <row r="10" ht="42" hidden="1" customHeight="1" spans="1:10">
      <c r="A10" s="147" t="s">
        <v>267</v>
      </c>
      <c r="B10" s="147" t="s">
        <v>282</v>
      </c>
      <c r="C10" s="147" t="s">
        <v>283</v>
      </c>
      <c r="D10" s="147" t="s">
        <v>284</v>
      </c>
      <c r="E10" s="147" t="s">
        <v>285</v>
      </c>
      <c r="F10" s="147" t="s">
        <v>286</v>
      </c>
      <c r="G10" s="147" t="s">
        <v>287</v>
      </c>
      <c r="H10" s="147" t="s">
        <v>288</v>
      </c>
      <c r="I10" s="147" t="s">
        <v>289</v>
      </c>
      <c r="J10" s="147" t="s">
        <v>290</v>
      </c>
    </row>
    <row r="11" ht="42.75" hidden="1" customHeight="1" spans="1:10">
      <c r="A11" s="147"/>
      <c r="B11" s="147" t="s">
        <v>282</v>
      </c>
      <c r="C11" s="147" t="s">
        <v>291</v>
      </c>
      <c r="D11" s="147" t="s">
        <v>292</v>
      </c>
      <c r="E11" s="147" t="s">
        <v>293</v>
      </c>
      <c r="F11" s="147" t="s">
        <v>286</v>
      </c>
      <c r="G11" s="147" t="s">
        <v>294</v>
      </c>
      <c r="H11" s="147"/>
      <c r="I11" s="147" t="s">
        <v>295</v>
      </c>
      <c r="J11" s="147" t="s">
        <v>296</v>
      </c>
    </row>
    <row r="12" ht="27" hidden="1" spans="1:10">
      <c r="A12" s="147"/>
      <c r="B12" s="147" t="s">
        <v>282</v>
      </c>
      <c r="C12" s="147" t="s">
        <v>297</v>
      </c>
      <c r="D12" s="147" t="s">
        <v>298</v>
      </c>
      <c r="E12" s="147" t="s">
        <v>299</v>
      </c>
      <c r="F12" s="147" t="s">
        <v>300</v>
      </c>
      <c r="G12" s="147" t="s">
        <v>301</v>
      </c>
      <c r="H12" s="147" t="s">
        <v>302</v>
      </c>
      <c r="I12" s="147" t="s">
        <v>289</v>
      </c>
      <c r="J12" s="147" t="s">
        <v>303</v>
      </c>
    </row>
    <row r="13" ht="40.5" hidden="1" spans="1:10">
      <c r="A13" s="147"/>
      <c r="B13" s="147" t="s">
        <v>282</v>
      </c>
      <c r="C13" s="147" t="s">
        <v>304</v>
      </c>
      <c r="D13" s="147" t="s">
        <v>305</v>
      </c>
      <c r="E13" s="147" t="s">
        <v>306</v>
      </c>
      <c r="F13" s="147" t="s">
        <v>286</v>
      </c>
      <c r="G13" s="147" t="s">
        <v>307</v>
      </c>
      <c r="H13" s="147" t="s">
        <v>308</v>
      </c>
      <c r="I13" s="147" t="s">
        <v>289</v>
      </c>
      <c r="J13" s="147" t="s">
        <v>309</v>
      </c>
    </row>
    <row r="14" ht="82" customHeight="1" spans="1:10">
      <c r="A14" s="147" t="s">
        <v>264</v>
      </c>
      <c r="B14" s="147" t="s">
        <v>310</v>
      </c>
      <c r="C14" s="147" t="s">
        <v>283</v>
      </c>
      <c r="D14" s="147" t="s">
        <v>284</v>
      </c>
      <c r="E14" s="147" t="s">
        <v>311</v>
      </c>
      <c r="F14" s="147" t="s">
        <v>300</v>
      </c>
      <c r="G14" s="147" t="s">
        <v>312</v>
      </c>
      <c r="H14" s="147" t="s">
        <v>313</v>
      </c>
      <c r="I14" s="147" t="s">
        <v>289</v>
      </c>
      <c r="J14" s="147" t="s">
        <v>314</v>
      </c>
    </row>
    <row r="15" ht="82" customHeight="1" spans="1:10">
      <c r="A15" s="147"/>
      <c r="B15" s="147" t="s">
        <v>310</v>
      </c>
      <c r="C15" s="147" t="s">
        <v>283</v>
      </c>
      <c r="D15" s="147" t="s">
        <v>284</v>
      </c>
      <c r="E15" s="147" t="s">
        <v>315</v>
      </c>
      <c r="F15" s="147" t="s">
        <v>300</v>
      </c>
      <c r="G15" s="147" t="s">
        <v>316</v>
      </c>
      <c r="H15" s="147" t="s">
        <v>317</v>
      </c>
      <c r="I15" s="147" t="s">
        <v>289</v>
      </c>
      <c r="J15" s="147" t="s">
        <v>314</v>
      </c>
    </row>
    <row r="16" ht="82" customHeight="1" spans="1:10">
      <c r="A16" s="147"/>
      <c r="B16" s="147" t="s">
        <v>310</v>
      </c>
      <c r="C16" s="147" t="s">
        <v>283</v>
      </c>
      <c r="D16" s="147" t="s">
        <v>318</v>
      </c>
      <c r="E16" s="147" t="s">
        <v>319</v>
      </c>
      <c r="F16" s="147" t="s">
        <v>300</v>
      </c>
      <c r="G16" s="147" t="s">
        <v>320</v>
      </c>
      <c r="H16" s="147" t="s">
        <v>302</v>
      </c>
      <c r="I16" s="147" t="s">
        <v>289</v>
      </c>
      <c r="J16" s="147" t="s">
        <v>321</v>
      </c>
    </row>
    <row r="17" ht="82" customHeight="1" spans="1:10">
      <c r="A17" s="147"/>
      <c r="B17" s="147" t="s">
        <v>310</v>
      </c>
      <c r="C17" s="147" t="s">
        <v>291</v>
      </c>
      <c r="D17" s="147" t="s">
        <v>322</v>
      </c>
      <c r="E17" s="147" t="s">
        <v>323</v>
      </c>
      <c r="F17" s="147" t="s">
        <v>300</v>
      </c>
      <c r="G17" s="147" t="s">
        <v>324</v>
      </c>
      <c r="H17" s="147" t="s">
        <v>325</v>
      </c>
      <c r="I17" s="147" t="s">
        <v>289</v>
      </c>
      <c r="J17" s="147" t="s">
        <v>314</v>
      </c>
    </row>
    <row r="18" ht="82" customHeight="1" spans="1:10">
      <c r="A18" s="147"/>
      <c r="B18" s="147" t="s">
        <v>310</v>
      </c>
      <c r="C18" s="147" t="s">
        <v>297</v>
      </c>
      <c r="D18" s="147" t="s">
        <v>298</v>
      </c>
      <c r="E18" s="147" t="s">
        <v>326</v>
      </c>
      <c r="F18" s="147" t="s">
        <v>300</v>
      </c>
      <c r="G18" s="147" t="s">
        <v>327</v>
      </c>
      <c r="H18" s="147" t="s">
        <v>302</v>
      </c>
      <c r="I18" s="147" t="s">
        <v>289</v>
      </c>
      <c r="J18" s="147" t="s">
        <v>328</v>
      </c>
    </row>
    <row r="19" ht="52" customHeight="1" spans="1:10">
      <c r="A19" s="147" t="s">
        <v>267</v>
      </c>
      <c r="B19" s="147" t="s">
        <v>282</v>
      </c>
      <c r="C19" s="147" t="s">
        <v>283</v>
      </c>
      <c r="D19" s="147" t="s">
        <v>284</v>
      </c>
      <c r="E19" s="147" t="s">
        <v>285</v>
      </c>
      <c r="F19" s="147" t="s">
        <v>286</v>
      </c>
      <c r="G19" s="147" t="s">
        <v>287</v>
      </c>
      <c r="H19" s="147" t="s">
        <v>288</v>
      </c>
      <c r="I19" s="147" t="s">
        <v>289</v>
      </c>
      <c r="J19" s="147" t="s">
        <v>290</v>
      </c>
    </row>
    <row r="20" ht="81" customHeight="1" spans="1:10">
      <c r="A20" s="147"/>
      <c r="B20" s="147" t="s">
        <v>282</v>
      </c>
      <c r="C20" s="147" t="s">
        <v>291</v>
      </c>
      <c r="D20" s="147" t="s">
        <v>292</v>
      </c>
      <c r="E20" s="147" t="s">
        <v>293</v>
      </c>
      <c r="F20" s="147" t="s">
        <v>286</v>
      </c>
      <c r="G20" s="147" t="s">
        <v>294</v>
      </c>
      <c r="H20" s="147" t="s">
        <v>329</v>
      </c>
      <c r="I20" s="147" t="s">
        <v>295</v>
      </c>
      <c r="J20" s="147" t="s">
        <v>296</v>
      </c>
    </row>
    <row r="21" ht="52" customHeight="1" spans="1:10">
      <c r="A21" s="147"/>
      <c r="B21" s="147" t="s">
        <v>282</v>
      </c>
      <c r="C21" s="147" t="s">
        <v>297</v>
      </c>
      <c r="D21" s="147" t="s">
        <v>298</v>
      </c>
      <c r="E21" s="147" t="s">
        <v>299</v>
      </c>
      <c r="F21" s="147" t="s">
        <v>300</v>
      </c>
      <c r="G21" s="147" t="s">
        <v>301</v>
      </c>
      <c r="H21" s="147" t="s">
        <v>302</v>
      </c>
      <c r="I21" s="147" t="s">
        <v>289</v>
      </c>
      <c r="J21" s="147" t="s">
        <v>303</v>
      </c>
    </row>
    <row r="22" ht="52" customHeight="1" spans="1:10">
      <c r="A22" s="147"/>
      <c r="B22" s="147" t="s">
        <v>282</v>
      </c>
      <c r="C22" s="147" t="s">
        <v>304</v>
      </c>
      <c r="D22" s="147" t="s">
        <v>305</v>
      </c>
      <c r="E22" s="147" t="s">
        <v>306</v>
      </c>
      <c r="F22" s="147" t="s">
        <v>286</v>
      </c>
      <c r="G22" s="147" t="s">
        <v>307</v>
      </c>
      <c r="H22" s="147" t="s">
        <v>308</v>
      </c>
      <c r="I22" s="147" t="s">
        <v>289</v>
      </c>
      <c r="J22" s="147" t="s">
        <v>309</v>
      </c>
    </row>
    <row r="23" ht="52" customHeight="1" spans="1:10">
      <c r="A23" s="147" t="s">
        <v>267</v>
      </c>
      <c r="B23" s="147" t="s">
        <v>282</v>
      </c>
      <c r="C23" s="147" t="s">
        <v>283</v>
      </c>
      <c r="D23" s="147" t="s">
        <v>284</v>
      </c>
      <c r="E23" s="147" t="s">
        <v>285</v>
      </c>
      <c r="F23" s="147" t="s">
        <v>286</v>
      </c>
      <c r="G23" s="147" t="s">
        <v>287</v>
      </c>
      <c r="H23" s="147" t="s">
        <v>288</v>
      </c>
      <c r="I23" s="147" t="s">
        <v>289</v>
      </c>
      <c r="J23" s="147" t="s">
        <v>290</v>
      </c>
    </row>
    <row r="24" ht="70" customHeight="1" spans="1:10">
      <c r="A24" s="147"/>
      <c r="B24" s="147" t="s">
        <v>282</v>
      </c>
      <c r="C24" s="147" t="s">
        <v>291</v>
      </c>
      <c r="D24" s="147" t="s">
        <v>292</v>
      </c>
      <c r="E24" s="147" t="s">
        <v>293</v>
      </c>
      <c r="F24" s="147" t="s">
        <v>286</v>
      </c>
      <c r="G24" s="147" t="s">
        <v>294</v>
      </c>
      <c r="H24" s="147" t="s">
        <v>329</v>
      </c>
      <c r="I24" s="147" t="s">
        <v>295</v>
      </c>
      <c r="J24" s="147" t="s">
        <v>296</v>
      </c>
    </row>
    <row r="25" ht="52" customHeight="1" spans="1:10">
      <c r="A25" s="147"/>
      <c r="B25" s="147" t="s">
        <v>282</v>
      </c>
      <c r="C25" s="147" t="s">
        <v>297</v>
      </c>
      <c r="D25" s="147" t="s">
        <v>298</v>
      </c>
      <c r="E25" s="147" t="s">
        <v>299</v>
      </c>
      <c r="F25" s="147" t="s">
        <v>300</v>
      </c>
      <c r="G25" s="147" t="s">
        <v>301</v>
      </c>
      <c r="H25" s="147" t="s">
        <v>302</v>
      </c>
      <c r="I25" s="147" t="s">
        <v>289</v>
      </c>
      <c r="J25" s="147" t="s">
        <v>303</v>
      </c>
    </row>
    <row r="26" ht="52" customHeight="1" spans="1:10">
      <c r="A26" s="147"/>
      <c r="B26" s="147" t="s">
        <v>282</v>
      </c>
      <c r="C26" s="147" t="s">
        <v>304</v>
      </c>
      <c r="D26" s="147" t="s">
        <v>305</v>
      </c>
      <c r="E26" s="147" t="s">
        <v>306</v>
      </c>
      <c r="F26" s="147" t="s">
        <v>286</v>
      </c>
      <c r="G26" s="147" t="s">
        <v>307</v>
      </c>
      <c r="H26" s="147" t="s">
        <v>308</v>
      </c>
      <c r="I26" s="147" t="s">
        <v>289</v>
      </c>
      <c r="J26" s="147" t="s">
        <v>309</v>
      </c>
    </row>
  </sheetData>
  <mergeCells count="12">
    <mergeCell ref="A2:J2"/>
    <mergeCell ref="A3:H3"/>
    <mergeCell ref="A6:A9"/>
    <mergeCell ref="A10:A13"/>
    <mergeCell ref="A14:A18"/>
    <mergeCell ref="A19:A22"/>
    <mergeCell ref="A23:A26"/>
    <mergeCell ref="B6:B9"/>
    <mergeCell ref="B10:B13"/>
    <mergeCell ref="B14:B18"/>
    <mergeCell ref="B19:B22"/>
    <mergeCell ref="B23:B26"/>
  </mergeCells>
  <printOptions horizontalCentered="1"/>
  <pageMargins left="0.393055555555556" right="0.393055555555556" top="0.511805555555556" bottom="0.511805555555556" header="0.314583333333333" footer="0.314583333333333"/>
  <pageSetup paperSize="9" scale="5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zoomScale="90" zoomScaleNormal="90" topLeftCell="A19" workbookViewId="0">
      <selection activeCell="N13" sqref="N13"/>
    </sheetView>
  </sheetViews>
  <sheetFormatPr defaultColWidth="8.57142857142857" defaultRowHeight="14.25" customHeight="1"/>
  <cols>
    <col min="1" max="1" width="16.4285714285714" style="112" customWidth="1"/>
    <col min="2" max="2" width="23.2857142857143" style="112" customWidth="1"/>
    <col min="3" max="12" width="20.1428571428571" style="112" customWidth="1"/>
    <col min="13" max="13" width="24" style="112" customWidth="1"/>
    <col min="14" max="14" width="20.1428571428571" style="112" customWidth="1"/>
    <col min="15" max="16384" width="8.57142857142857" style="79" customWidth="1"/>
  </cols>
  <sheetData>
    <row r="1" s="79" customFormat="1" customHeight="1" spans="1:14">
      <c r="A1" s="176" t="s">
        <v>330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112"/>
    </row>
    <row r="2" s="79" customFormat="1" ht="44" customHeight="1" spans="1:14">
      <c r="A2" s="159" t="s">
        <v>331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12"/>
    </row>
    <row r="3" s="79" customFormat="1" ht="30" customHeight="1" spans="1:14">
      <c r="A3" s="179" t="s">
        <v>332</v>
      </c>
      <c r="B3" s="180" t="s">
        <v>92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  <c r="N3" s="112"/>
    </row>
    <row r="4" s="79" customFormat="1" ht="32.25" customHeight="1" spans="1:14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179" t="s">
        <v>333</v>
      </c>
      <c r="N4" s="112"/>
    </row>
    <row r="5" s="79" customFormat="1" ht="220" customHeight="1" spans="1:14">
      <c r="A5" s="89" t="s">
        <v>334</v>
      </c>
      <c r="B5" s="183" t="s">
        <v>335</v>
      </c>
      <c r="C5" s="184" t="s">
        <v>336</v>
      </c>
      <c r="D5" s="185"/>
      <c r="E5" s="185"/>
      <c r="F5" s="185"/>
      <c r="G5" s="185"/>
      <c r="H5" s="185"/>
      <c r="I5" s="186"/>
      <c r="J5" s="186"/>
      <c r="K5" s="186"/>
      <c r="L5" s="187"/>
      <c r="M5" s="188" t="s">
        <v>337</v>
      </c>
      <c r="N5" s="112"/>
    </row>
    <row r="6" s="79" customFormat="1" ht="208" customHeight="1" spans="1:14">
      <c r="A6" s="189"/>
      <c r="B6" s="161" t="s">
        <v>338</v>
      </c>
      <c r="C6" s="190" t="s">
        <v>339</v>
      </c>
      <c r="D6" s="191"/>
      <c r="E6" s="191"/>
      <c r="F6" s="191"/>
      <c r="G6" s="191"/>
      <c r="H6" s="191"/>
      <c r="I6" s="192"/>
      <c r="J6" s="192"/>
      <c r="K6" s="192"/>
      <c r="L6" s="193"/>
      <c r="M6" s="194" t="s">
        <v>340</v>
      </c>
      <c r="N6" s="112"/>
    </row>
    <row r="7" s="79" customFormat="1" ht="75" customHeight="1" spans="1:14">
      <c r="A7" s="195" t="s">
        <v>341</v>
      </c>
      <c r="B7" s="116" t="s">
        <v>342</v>
      </c>
      <c r="C7" s="196" t="s">
        <v>343</v>
      </c>
      <c r="D7" s="196"/>
      <c r="E7" s="196"/>
      <c r="F7" s="196"/>
      <c r="G7" s="196"/>
      <c r="H7" s="196"/>
      <c r="I7" s="196"/>
      <c r="J7" s="196"/>
      <c r="K7" s="196"/>
      <c r="L7" s="196"/>
      <c r="M7" s="197" t="s">
        <v>344</v>
      </c>
      <c r="N7" s="112"/>
    </row>
    <row r="8" s="79" customFormat="1" ht="32.25" customHeight="1" spans="1:14">
      <c r="A8" s="198" t="s">
        <v>345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12"/>
    </row>
    <row r="9" s="79" customFormat="1" ht="32.25" customHeight="1" spans="1:14">
      <c r="A9" s="195" t="s">
        <v>346</v>
      </c>
      <c r="B9" s="195"/>
      <c r="C9" s="116" t="s">
        <v>347</v>
      </c>
      <c r="D9" s="116"/>
      <c r="E9" s="116"/>
      <c r="F9" s="116" t="s">
        <v>348</v>
      </c>
      <c r="G9" s="116"/>
      <c r="H9" s="116" t="s">
        <v>349</v>
      </c>
      <c r="I9" s="116"/>
      <c r="J9" s="116"/>
      <c r="K9" s="116" t="s">
        <v>350</v>
      </c>
      <c r="L9" s="116"/>
      <c r="M9" s="116"/>
      <c r="N9" s="112"/>
    </row>
    <row r="10" s="79" customFormat="1" ht="32.25" customHeight="1" spans="1:14">
      <c r="A10" s="195"/>
      <c r="B10" s="195"/>
      <c r="C10" s="116"/>
      <c r="D10" s="116"/>
      <c r="E10" s="116"/>
      <c r="F10" s="116"/>
      <c r="G10" s="116"/>
      <c r="H10" s="195" t="s">
        <v>351</v>
      </c>
      <c r="I10" s="116" t="s">
        <v>352</v>
      </c>
      <c r="J10" s="116" t="s">
        <v>353</v>
      </c>
      <c r="K10" s="116" t="s">
        <v>351</v>
      </c>
      <c r="L10" s="195" t="s">
        <v>352</v>
      </c>
      <c r="M10" s="195" t="s">
        <v>353</v>
      </c>
      <c r="N10" s="112"/>
    </row>
    <row r="11" s="79" customFormat="1" ht="27" customHeight="1" spans="1:14">
      <c r="A11" s="199" t="s">
        <v>77</v>
      </c>
      <c r="B11" s="199"/>
      <c r="C11" s="199"/>
      <c r="D11" s="199"/>
      <c r="E11" s="199"/>
      <c r="F11" s="199"/>
      <c r="G11" s="199"/>
      <c r="H11" s="200">
        <f t="shared" ref="H11:L11" si="0">SUM(H12:H21)</f>
        <v>2154910</v>
      </c>
      <c r="I11" s="200">
        <f t="shared" si="0"/>
        <v>2154910</v>
      </c>
      <c r="J11" s="200">
        <v>0</v>
      </c>
      <c r="K11" s="200">
        <f t="shared" si="0"/>
        <v>2154910</v>
      </c>
      <c r="L11" s="200">
        <f t="shared" si="0"/>
        <v>2154910</v>
      </c>
      <c r="M11" s="200">
        <v>0</v>
      </c>
      <c r="N11" s="112"/>
    </row>
    <row r="12" s="79" customFormat="1" ht="34.5" customHeight="1" spans="1:14">
      <c r="A12" s="201" t="s">
        <v>354</v>
      </c>
      <c r="B12" s="202"/>
      <c r="C12" s="201" t="s">
        <v>355</v>
      </c>
      <c r="D12" s="203"/>
      <c r="E12" s="202"/>
      <c r="F12" s="204" t="s">
        <v>206</v>
      </c>
      <c r="G12" s="205"/>
      <c r="H12" s="206">
        <v>349380</v>
      </c>
      <c r="I12" s="206">
        <v>349380</v>
      </c>
      <c r="J12" s="200">
        <v>0</v>
      </c>
      <c r="K12" s="206">
        <v>349380</v>
      </c>
      <c r="L12" s="206">
        <v>349380</v>
      </c>
      <c r="M12" s="200">
        <v>0</v>
      </c>
      <c r="N12" s="112"/>
    </row>
    <row r="13" s="79" customFormat="1" ht="34.5" customHeight="1" spans="1:14">
      <c r="A13" s="201"/>
      <c r="B13" s="202"/>
      <c r="C13" s="201"/>
      <c r="D13" s="203"/>
      <c r="E13" s="202"/>
      <c r="F13" s="184" t="s">
        <v>237</v>
      </c>
      <c r="G13" s="207"/>
      <c r="H13" s="208">
        <v>209880</v>
      </c>
      <c r="I13" s="208">
        <v>209880</v>
      </c>
      <c r="J13" s="200">
        <v>0</v>
      </c>
      <c r="K13" s="208">
        <v>209880</v>
      </c>
      <c r="L13" s="208">
        <v>209880</v>
      </c>
      <c r="M13" s="200">
        <v>0</v>
      </c>
      <c r="N13" s="112"/>
    </row>
    <row r="14" s="79" customFormat="1" ht="34.5" customHeight="1" spans="1:14">
      <c r="A14" s="201"/>
      <c r="B14" s="202"/>
      <c r="C14" s="201"/>
      <c r="D14" s="203"/>
      <c r="E14" s="202"/>
      <c r="F14" s="184" t="s">
        <v>212</v>
      </c>
      <c r="G14" s="207"/>
      <c r="H14" s="208">
        <v>15000</v>
      </c>
      <c r="I14" s="208">
        <v>15000</v>
      </c>
      <c r="J14" s="200">
        <v>0</v>
      </c>
      <c r="K14" s="208">
        <v>15000</v>
      </c>
      <c r="L14" s="208">
        <v>15000</v>
      </c>
      <c r="M14" s="200">
        <v>0</v>
      </c>
      <c r="N14" s="112"/>
    </row>
    <row r="15" s="79" customFormat="1" ht="34.5" customHeight="1" spans="1:14">
      <c r="A15" s="201"/>
      <c r="B15" s="202"/>
      <c r="C15" s="201"/>
      <c r="D15" s="203"/>
      <c r="E15" s="202"/>
      <c r="F15" s="184" t="s">
        <v>136</v>
      </c>
      <c r="G15" s="207"/>
      <c r="H15" s="208">
        <v>159948</v>
      </c>
      <c r="I15" s="208">
        <v>159948</v>
      </c>
      <c r="J15" s="200">
        <v>0</v>
      </c>
      <c r="K15" s="208">
        <v>159948</v>
      </c>
      <c r="L15" s="208">
        <v>159948</v>
      </c>
      <c r="M15" s="200">
        <v>0</v>
      </c>
      <c r="N15" s="112"/>
    </row>
    <row r="16" s="79" customFormat="1" ht="34.5" customHeight="1" spans="1:14">
      <c r="A16" s="201"/>
      <c r="B16" s="202"/>
      <c r="C16" s="201"/>
      <c r="D16" s="203"/>
      <c r="E16" s="202"/>
      <c r="F16" s="184" t="s">
        <v>219</v>
      </c>
      <c r="G16" s="207"/>
      <c r="H16" s="208">
        <v>935469</v>
      </c>
      <c r="I16" s="208">
        <v>935469</v>
      </c>
      <c r="J16" s="200">
        <v>0</v>
      </c>
      <c r="K16" s="208">
        <v>935469</v>
      </c>
      <c r="L16" s="208">
        <v>935469</v>
      </c>
      <c r="M16" s="200">
        <v>0</v>
      </c>
      <c r="N16" s="112"/>
    </row>
    <row r="17" s="79" customFormat="1" ht="32.25" customHeight="1" spans="1:14">
      <c r="A17" s="201"/>
      <c r="B17" s="202"/>
      <c r="C17" s="201"/>
      <c r="D17" s="203"/>
      <c r="E17" s="202"/>
      <c r="F17" s="184" t="s">
        <v>227</v>
      </c>
      <c r="G17" s="207"/>
      <c r="H17" s="208">
        <v>336303</v>
      </c>
      <c r="I17" s="208">
        <v>336303</v>
      </c>
      <c r="J17" s="200">
        <v>0</v>
      </c>
      <c r="K17" s="208">
        <v>336303</v>
      </c>
      <c r="L17" s="208">
        <v>336303</v>
      </c>
      <c r="M17" s="200">
        <v>0</v>
      </c>
      <c r="N17" s="112"/>
    </row>
    <row r="18" s="79" customFormat="1" ht="32.25" customHeight="1" spans="1:14">
      <c r="A18" s="201"/>
      <c r="B18" s="202"/>
      <c r="C18" s="201"/>
      <c r="D18" s="203"/>
      <c r="E18" s="202"/>
      <c r="F18" s="184" t="s">
        <v>241</v>
      </c>
      <c r="G18" s="207"/>
      <c r="H18" s="208">
        <v>96930</v>
      </c>
      <c r="I18" s="208">
        <v>96930</v>
      </c>
      <c r="J18" s="200">
        <v>0</v>
      </c>
      <c r="K18" s="208">
        <v>96930</v>
      </c>
      <c r="L18" s="208">
        <v>96930</v>
      </c>
      <c r="M18" s="200">
        <v>0</v>
      </c>
      <c r="N18" s="112"/>
    </row>
    <row r="19" s="79" customFormat="1" ht="32.25" customHeight="1" spans="1:14">
      <c r="A19" s="209"/>
      <c r="B19" s="210"/>
      <c r="C19" s="209"/>
      <c r="D19" s="211"/>
      <c r="E19" s="210"/>
      <c r="F19" s="184" t="s">
        <v>216</v>
      </c>
      <c r="G19" s="207"/>
      <c r="H19" s="208">
        <v>3240</v>
      </c>
      <c r="I19" s="208">
        <v>3240</v>
      </c>
      <c r="J19" s="200">
        <v>0</v>
      </c>
      <c r="K19" s="208">
        <v>3240</v>
      </c>
      <c r="L19" s="208">
        <v>3240</v>
      </c>
      <c r="M19" s="200">
        <v>0</v>
      </c>
      <c r="N19" s="112"/>
    </row>
    <row r="20" s="79" customFormat="1" ht="32.25" customHeight="1" spans="1:14">
      <c r="A20" s="201" t="s">
        <v>356</v>
      </c>
      <c r="B20" s="202"/>
      <c r="C20" s="201" t="s">
        <v>357</v>
      </c>
      <c r="D20" s="203"/>
      <c r="E20" s="202"/>
      <c r="F20" s="184" t="s">
        <v>264</v>
      </c>
      <c r="G20" s="207"/>
      <c r="H20" s="208">
        <v>10260</v>
      </c>
      <c r="I20" s="208">
        <v>10260</v>
      </c>
      <c r="J20" s="200">
        <v>0</v>
      </c>
      <c r="K20" s="208">
        <v>10260</v>
      </c>
      <c r="L20" s="208">
        <v>10260</v>
      </c>
      <c r="M20" s="200">
        <v>0</v>
      </c>
      <c r="N20" s="112"/>
    </row>
    <row r="21" s="79" customFormat="1" ht="32.25" customHeight="1" spans="1:14">
      <c r="A21" s="209"/>
      <c r="B21" s="210"/>
      <c r="C21" s="209"/>
      <c r="D21" s="211"/>
      <c r="E21" s="210"/>
      <c r="F21" s="184" t="s">
        <v>267</v>
      </c>
      <c r="G21" s="207"/>
      <c r="H21" s="208">
        <v>38500</v>
      </c>
      <c r="I21" s="208">
        <v>38500</v>
      </c>
      <c r="J21" s="200">
        <v>0</v>
      </c>
      <c r="K21" s="208">
        <v>38500</v>
      </c>
      <c r="L21" s="208">
        <v>38500</v>
      </c>
      <c r="M21" s="200">
        <v>0</v>
      </c>
      <c r="N21" s="112"/>
    </row>
    <row r="22" s="79" customFormat="1" ht="32.25" customHeight="1" spans="1:14">
      <c r="A22" s="212" t="s">
        <v>358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112"/>
    </row>
    <row r="23" s="79" customFormat="1" ht="32.25" customHeight="1" spans="1:14">
      <c r="A23" s="214" t="s">
        <v>359</v>
      </c>
      <c r="B23" s="214"/>
      <c r="C23" s="214"/>
      <c r="D23" s="214"/>
      <c r="E23" s="214"/>
      <c r="F23" s="214"/>
      <c r="G23" s="214"/>
      <c r="H23" s="215" t="s">
        <v>360</v>
      </c>
      <c r="I23" s="216" t="s">
        <v>281</v>
      </c>
      <c r="J23" s="215" t="s">
        <v>361</v>
      </c>
      <c r="K23" s="215"/>
      <c r="L23" s="215"/>
      <c r="M23" s="215"/>
      <c r="N23" s="112"/>
    </row>
    <row r="24" s="79" customFormat="1" ht="36" customHeight="1" spans="1:14">
      <c r="A24" s="216" t="s">
        <v>274</v>
      </c>
      <c r="B24" s="216" t="s">
        <v>362</v>
      </c>
      <c r="C24" s="215" t="s">
        <v>276</v>
      </c>
      <c r="D24" s="215" t="s">
        <v>277</v>
      </c>
      <c r="E24" s="215" t="s">
        <v>278</v>
      </c>
      <c r="F24" s="217" t="s">
        <v>279</v>
      </c>
      <c r="G24" s="217" t="s">
        <v>280</v>
      </c>
      <c r="H24" s="215"/>
      <c r="I24" s="216"/>
      <c r="J24" s="215"/>
      <c r="K24" s="215"/>
      <c r="L24" s="215"/>
      <c r="M24" s="215"/>
      <c r="N24" s="112"/>
    </row>
    <row r="25" s="79" customFormat="1" ht="32.25" customHeight="1" spans="1:14">
      <c r="A25" s="218" t="s">
        <v>283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112"/>
    </row>
    <row r="26" s="79" customFormat="1" ht="32.25" customHeight="1" spans="1:14">
      <c r="A26" s="218"/>
      <c r="B26" s="218" t="s">
        <v>284</v>
      </c>
      <c r="C26" s="218"/>
      <c r="D26" s="218"/>
      <c r="E26" s="218"/>
      <c r="F26" s="218"/>
      <c r="G26" s="218"/>
      <c r="H26" s="218"/>
      <c r="I26" s="219"/>
      <c r="J26" s="218"/>
      <c r="K26" s="219"/>
      <c r="L26" s="218"/>
      <c r="M26" s="219"/>
      <c r="N26" s="112"/>
    </row>
    <row r="27" s="79" customFormat="1" ht="54" customHeight="1" spans="1:14">
      <c r="A27" s="218"/>
      <c r="B27" s="218"/>
      <c r="C27" s="218" t="s">
        <v>311</v>
      </c>
      <c r="D27" s="218" t="s">
        <v>300</v>
      </c>
      <c r="E27" s="218" t="s">
        <v>312</v>
      </c>
      <c r="F27" s="218" t="s">
        <v>313</v>
      </c>
      <c r="G27" s="218" t="s">
        <v>289</v>
      </c>
      <c r="H27" s="220" t="s">
        <v>363</v>
      </c>
      <c r="I27" s="221"/>
      <c r="J27" s="220" t="s">
        <v>314</v>
      </c>
      <c r="K27" s="221"/>
      <c r="L27" s="220" t="s">
        <v>364</v>
      </c>
      <c r="M27" s="221"/>
      <c r="N27" s="112"/>
    </row>
    <row r="28" s="79" customFormat="1" ht="54" customHeight="1" spans="1:14">
      <c r="A28" s="218"/>
      <c r="B28" s="218"/>
      <c r="C28" s="218" t="s">
        <v>315</v>
      </c>
      <c r="D28" s="218" t="s">
        <v>300</v>
      </c>
      <c r="E28" s="218" t="s">
        <v>316</v>
      </c>
      <c r="F28" s="218" t="s">
        <v>317</v>
      </c>
      <c r="G28" s="218" t="s">
        <v>289</v>
      </c>
      <c r="H28" s="220" t="s">
        <v>363</v>
      </c>
      <c r="I28" s="221"/>
      <c r="J28" s="220" t="s">
        <v>314</v>
      </c>
      <c r="K28" s="221"/>
      <c r="L28" s="220" t="s">
        <v>365</v>
      </c>
      <c r="M28" s="221"/>
      <c r="N28" s="112"/>
    </row>
    <row r="29" s="79" customFormat="1" ht="54" customHeight="1" spans="1:14">
      <c r="A29" s="218"/>
      <c r="B29" s="218"/>
      <c r="C29" s="218" t="s">
        <v>366</v>
      </c>
      <c r="D29" s="218" t="s">
        <v>286</v>
      </c>
      <c r="E29" s="218" t="s">
        <v>367</v>
      </c>
      <c r="F29" s="218" t="s">
        <v>325</v>
      </c>
      <c r="G29" s="218" t="s">
        <v>289</v>
      </c>
      <c r="H29" s="220" t="s">
        <v>368</v>
      </c>
      <c r="I29" s="221"/>
      <c r="J29" s="220" t="s">
        <v>369</v>
      </c>
      <c r="K29" s="221"/>
      <c r="L29" s="220" t="s">
        <v>370</v>
      </c>
      <c r="M29" s="221"/>
      <c r="N29" s="112"/>
    </row>
    <row r="30" s="79" customFormat="1" ht="32.25" customHeight="1" spans="1:14">
      <c r="A30" s="218"/>
      <c r="B30" s="218" t="s">
        <v>318</v>
      </c>
      <c r="C30" s="218"/>
      <c r="D30" s="218"/>
      <c r="E30" s="218"/>
      <c r="F30" s="218"/>
      <c r="G30" s="218"/>
      <c r="H30" s="220"/>
      <c r="I30" s="221"/>
      <c r="J30" s="220"/>
      <c r="K30" s="221"/>
      <c r="L30" s="220"/>
      <c r="M30" s="221"/>
      <c r="N30" s="112"/>
    </row>
    <row r="31" s="79" customFormat="1" ht="57" customHeight="1" spans="1:14">
      <c r="A31" s="218"/>
      <c r="B31" s="218"/>
      <c r="C31" s="218" t="s">
        <v>319</v>
      </c>
      <c r="D31" s="218" t="s">
        <v>371</v>
      </c>
      <c r="E31" s="218" t="s">
        <v>320</v>
      </c>
      <c r="F31" s="218" t="s">
        <v>302</v>
      </c>
      <c r="G31" s="218" t="s">
        <v>289</v>
      </c>
      <c r="H31" s="220" t="s">
        <v>372</v>
      </c>
      <c r="I31" s="221"/>
      <c r="J31" s="220" t="s">
        <v>321</v>
      </c>
      <c r="K31" s="221"/>
      <c r="L31" s="220" t="s">
        <v>373</v>
      </c>
      <c r="M31" s="221"/>
      <c r="N31" s="112"/>
    </row>
    <row r="32" customHeight="1" spans="1:14">
      <c r="A32" s="218" t="s">
        <v>291</v>
      </c>
      <c r="B32" s="218"/>
      <c r="C32" s="218"/>
      <c r="D32" s="218"/>
      <c r="E32" s="218"/>
      <c r="F32" s="218"/>
      <c r="G32" s="218"/>
      <c r="H32" s="220"/>
      <c r="I32" s="221"/>
      <c r="J32" s="220"/>
      <c r="K32" s="221"/>
      <c r="L32" s="220"/>
      <c r="M32" s="221"/>
    </row>
    <row r="33" customHeight="1" spans="1:13">
      <c r="A33" s="218"/>
      <c r="B33" s="218" t="s">
        <v>322</v>
      </c>
      <c r="C33" s="218"/>
      <c r="D33" s="218"/>
      <c r="E33" s="218"/>
      <c r="F33" s="218"/>
      <c r="G33" s="218"/>
      <c r="H33" s="220"/>
      <c r="I33" s="221"/>
      <c r="J33" s="220"/>
      <c r="K33" s="221"/>
      <c r="L33" s="220"/>
      <c r="M33" s="221"/>
    </row>
    <row r="34" ht="45" customHeight="1" spans="1:13">
      <c r="A34" s="218"/>
      <c r="B34" s="218"/>
      <c r="C34" s="218" t="s">
        <v>323</v>
      </c>
      <c r="D34" s="218" t="s">
        <v>300</v>
      </c>
      <c r="E34" s="218" t="s">
        <v>324</v>
      </c>
      <c r="F34" s="218" t="s">
        <v>325</v>
      </c>
      <c r="G34" s="218" t="s">
        <v>289</v>
      </c>
      <c r="H34" s="220" t="s">
        <v>372</v>
      </c>
      <c r="I34" s="221"/>
      <c r="J34" s="220" t="s">
        <v>314</v>
      </c>
      <c r="K34" s="221"/>
      <c r="L34" s="220" t="s">
        <v>374</v>
      </c>
      <c r="M34" s="221"/>
    </row>
    <row r="35" customHeight="1" spans="1:13">
      <c r="A35" s="218" t="s">
        <v>297</v>
      </c>
      <c r="B35" s="218"/>
      <c r="C35" s="218"/>
      <c r="D35" s="218"/>
      <c r="E35" s="218"/>
      <c r="F35" s="218"/>
      <c r="G35" s="218"/>
      <c r="H35" s="220"/>
      <c r="I35" s="221"/>
      <c r="J35" s="220"/>
      <c r="K35" s="221"/>
      <c r="L35" s="220"/>
      <c r="M35" s="221"/>
    </row>
    <row r="36" customHeight="1" spans="1:13">
      <c r="A36" s="218"/>
      <c r="B36" s="218" t="s">
        <v>298</v>
      </c>
      <c r="C36" s="218"/>
      <c r="D36" s="218"/>
      <c r="E36" s="218"/>
      <c r="F36" s="218"/>
      <c r="G36" s="218"/>
      <c r="H36" s="220"/>
      <c r="I36" s="221"/>
      <c r="J36" s="220"/>
      <c r="K36" s="221"/>
      <c r="L36" s="220"/>
      <c r="M36" s="221"/>
    </row>
    <row r="37" ht="50" customHeight="1" spans="1:13">
      <c r="A37" s="218"/>
      <c r="B37" s="218"/>
      <c r="C37" s="218" t="s">
        <v>326</v>
      </c>
      <c r="D37" s="218" t="s">
        <v>371</v>
      </c>
      <c r="E37" s="218" t="s">
        <v>327</v>
      </c>
      <c r="F37" s="218" t="s">
        <v>302</v>
      </c>
      <c r="G37" s="218" t="s">
        <v>289</v>
      </c>
      <c r="H37" s="220" t="s">
        <v>372</v>
      </c>
      <c r="I37" s="221"/>
      <c r="J37" s="220" t="s">
        <v>375</v>
      </c>
      <c r="K37" s="221"/>
      <c r="L37" s="220" t="s">
        <v>376</v>
      </c>
      <c r="M37" s="221"/>
    </row>
  </sheetData>
  <mergeCells count="72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A22:M22"/>
    <mergeCell ref="A23:G23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5:A6"/>
    <mergeCell ref="H23:H24"/>
    <mergeCell ref="I23:I24"/>
    <mergeCell ref="A9:B10"/>
    <mergeCell ref="C9:E10"/>
    <mergeCell ref="F9:G10"/>
    <mergeCell ref="A12:B19"/>
    <mergeCell ref="C12:E19"/>
    <mergeCell ref="J23:M24"/>
    <mergeCell ref="A20:B21"/>
    <mergeCell ref="C20:E21"/>
  </mergeCells>
  <pageMargins left="0.75" right="0.75" top="1" bottom="1" header="0.5" footer="0.5"/>
  <pageSetup paperSize="9" scale="3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27" sqref="D27"/>
    </sheetView>
  </sheetViews>
  <sheetFormatPr defaultColWidth="8.88571428571429" defaultRowHeight="14.25" customHeight="1" outlineLevelRow="7" outlineLevelCol="5"/>
  <cols>
    <col min="1" max="2" width="21.1333333333333" style="154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ht="17" customHeight="1" spans="1:6">
      <c r="A1" s="174" t="s">
        <v>377</v>
      </c>
      <c r="B1" s="155">
        <v>0</v>
      </c>
      <c r="C1" s="156">
        <v>1</v>
      </c>
      <c r="D1" s="157"/>
      <c r="E1" s="157"/>
      <c r="F1" s="157"/>
    </row>
    <row r="2" ht="26.25" customHeight="1" spans="1:6">
      <c r="A2" s="158" t="s">
        <v>12</v>
      </c>
      <c r="B2" s="158"/>
      <c r="C2" s="159"/>
      <c r="D2" s="159"/>
      <c r="E2" s="159"/>
      <c r="F2" s="159"/>
    </row>
    <row r="3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ht="19.5" customHeight="1" spans="1:6">
      <c r="A4" s="83" t="s">
        <v>188</v>
      </c>
      <c r="B4" s="161" t="s">
        <v>95</v>
      </c>
      <c r="C4" s="83" t="s">
        <v>96</v>
      </c>
      <c r="D4" s="84" t="s">
        <v>378</v>
      </c>
      <c r="E4" s="85"/>
      <c r="F4" s="162"/>
    </row>
    <row r="5" ht="18.75" customHeight="1" spans="1:6">
      <c r="A5" s="87"/>
      <c r="B5" s="163"/>
      <c r="C5" s="88"/>
      <c r="D5" s="83" t="s">
        <v>77</v>
      </c>
      <c r="E5" s="84" t="s">
        <v>98</v>
      </c>
      <c r="F5" s="83" t="s">
        <v>99</v>
      </c>
    </row>
    <row r="6" ht="18.75" customHeight="1" spans="1:6">
      <c r="A6" s="164">
        <v>1</v>
      </c>
      <c r="B6" s="175">
        <v>2</v>
      </c>
      <c r="C6" s="94">
        <v>3</v>
      </c>
      <c r="D6" s="164" t="s">
        <v>379</v>
      </c>
      <c r="E6" s="164" t="s">
        <v>380</v>
      </c>
      <c r="F6" s="94">
        <v>6</v>
      </c>
    </row>
    <row r="7" ht="18.75" customHeight="1" spans="1:6">
      <c r="A7" s="165" t="s">
        <v>381</v>
      </c>
      <c r="B7" s="166"/>
      <c r="C7" s="167"/>
      <c r="D7" s="168" t="s">
        <v>93</v>
      </c>
      <c r="E7" s="169" t="s">
        <v>93</v>
      </c>
      <c r="F7" s="169" t="s">
        <v>93</v>
      </c>
    </row>
    <row r="8" ht="18.75" customHeight="1" spans="1:6">
      <c r="A8" s="170" t="s">
        <v>137</v>
      </c>
      <c r="B8" s="171"/>
      <c r="C8" s="172" t="s">
        <v>137</v>
      </c>
      <c r="D8" s="168" t="s">
        <v>93</v>
      </c>
      <c r="E8" s="169" t="s">
        <v>93</v>
      </c>
      <c r="F8" s="169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16" sqref="B16"/>
    </sheetView>
  </sheetViews>
  <sheetFormatPr defaultColWidth="8.88571428571429" defaultRowHeight="14.25" customHeight="1" outlineLevelCol="5"/>
  <cols>
    <col min="1" max="2" width="21.1333333333333" style="154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s="73" customFormat="1" ht="12" customHeight="1" spans="1:6">
      <c r="A1" s="154" t="s">
        <v>382</v>
      </c>
      <c r="B1" s="155">
        <v>0</v>
      </c>
      <c r="C1" s="156">
        <v>1</v>
      </c>
      <c r="D1" s="157"/>
      <c r="E1" s="157"/>
      <c r="F1" s="157"/>
    </row>
    <row r="2" s="73" customFormat="1" ht="26.25" customHeight="1" spans="1:6">
      <c r="A2" s="158" t="s">
        <v>13</v>
      </c>
      <c r="B2" s="158"/>
      <c r="C2" s="159"/>
      <c r="D2" s="159"/>
      <c r="E2" s="159"/>
      <c r="F2" s="159"/>
    </row>
    <row r="3" s="73" customFormat="1" ht="13.5" customHeight="1" spans="1:6">
      <c r="A3" s="160" t="s">
        <v>22</v>
      </c>
      <c r="B3" s="160"/>
      <c r="C3" s="156"/>
      <c r="D3" s="157"/>
      <c r="E3" s="157"/>
      <c r="F3" s="157" t="s">
        <v>23</v>
      </c>
    </row>
    <row r="4" s="73" customFormat="1" ht="19.5" customHeight="1" spans="1:6">
      <c r="A4" s="83" t="s">
        <v>188</v>
      </c>
      <c r="B4" s="161" t="s">
        <v>95</v>
      </c>
      <c r="C4" s="83" t="s">
        <v>96</v>
      </c>
      <c r="D4" s="84" t="s">
        <v>383</v>
      </c>
      <c r="E4" s="85"/>
      <c r="F4" s="162"/>
    </row>
    <row r="5" s="73" customFormat="1" ht="18.75" customHeight="1" spans="1:6">
      <c r="A5" s="87"/>
      <c r="B5" s="163"/>
      <c r="C5" s="88"/>
      <c r="D5" s="83" t="s">
        <v>77</v>
      </c>
      <c r="E5" s="84" t="s">
        <v>98</v>
      </c>
      <c r="F5" s="83" t="s">
        <v>99</v>
      </c>
    </row>
    <row r="6" s="73" customFormat="1" ht="18.75" customHeight="1" spans="1:6">
      <c r="A6" s="164">
        <v>1</v>
      </c>
      <c r="B6" s="164" t="s">
        <v>384</v>
      </c>
      <c r="C6" s="94">
        <v>3</v>
      </c>
      <c r="D6" s="164" t="s">
        <v>379</v>
      </c>
      <c r="E6" s="164" t="s">
        <v>380</v>
      </c>
      <c r="F6" s="94">
        <v>6</v>
      </c>
    </row>
    <row r="7" s="73" customFormat="1" ht="18.75" customHeight="1" spans="1:6">
      <c r="A7" s="165" t="s">
        <v>385</v>
      </c>
      <c r="B7" s="166"/>
      <c r="C7" s="167"/>
      <c r="D7" s="168" t="s">
        <v>93</v>
      </c>
      <c r="E7" s="169" t="s">
        <v>93</v>
      </c>
      <c r="F7" s="169" t="s">
        <v>93</v>
      </c>
    </row>
    <row r="8" s="73" customFormat="1" ht="18.75" customHeight="1" spans="1:6">
      <c r="A8" s="170" t="s">
        <v>137</v>
      </c>
      <c r="B8" s="171"/>
      <c r="C8" s="172"/>
      <c r="D8" s="168" t="s">
        <v>93</v>
      </c>
      <c r="E8" s="169" t="s">
        <v>93</v>
      </c>
      <c r="F8" s="169" t="s">
        <v>93</v>
      </c>
    </row>
    <row r="9" customHeight="1" spans="1:6">
      <c r="A9" s="173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zoomScaleSheetLayoutView="60" topLeftCell="C1" workbookViewId="0">
      <selection activeCell="I17" sqref="I17"/>
    </sheetView>
  </sheetViews>
  <sheetFormatPr defaultColWidth="8.88571428571429" defaultRowHeight="14.25" customHeight="1"/>
  <cols>
    <col min="1" max="1" width="16.8571428571429" style="57" customWidth="1"/>
    <col min="2" max="2" width="20.1428571428571" style="57" customWidth="1"/>
    <col min="3" max="3" width="20.7142857142857" style="73" customWidth="1"/>
    <col min="4" max="4" width="21.7142857142857" style="73" customWidth="1"/>
    <col min="5" max="5" width="35.2857142857143" style="73" customWidth="1"/>
    <col min="6" max="6" width="7.71428571428571" style="73" customWidth="1"/>
    <col min="7" max="8" width="10.2857142857143" style="73" customWidth="1"/>
    <col min="9" max="9" width="12" style="73" customWidth="1"/>
    <col min="10" max="10" width="14.2857142857143" style="73" customWidth="1"/>
    <col min="11" max="12" width="10" style="73" customWidth="1"/>
    <col min="13" max="13" width="9.13333333333333" style="57" customWidth="1"/>
    <col min="14" max="15" width="9.13333333333333" style="73" customWidth="1"/>
    <col min="16" max="17" width="12.7142857142857" style="73" customWidth="1"/>
    <col min="18" max="18" width="9.13333333333333" style="57" customWidth="1"/>
    <col min="19" max="19" width="10.4285714285714" style="73" customWidth="1"/>
    <col min="20" max="20" width="9.13333333333333" style="57" customWidth="1"/>
    <col min="21" max="16384" width="9.13333333333333" style="57"/>
  </cols>
  <sheetData>
    <row r="1" ht="13.5" customHeight="1" spans="1:19">
      <c r="A1" s="75" t="s">
        <v>386</v>
      </c>
      <c r="D1" s="75"/>
      <c r="E1" s="75"/>
      <c r="F1" s="75"/>
      <c r="G1" s="75"/>
      <c r="H1" s="75"/>
      <c r="I1" s="75"/>
      <c r="J1" s="75"/>
      <c r="K1" s="75"/>
      <c r="L1" s="75"/>
      <c r="R1" s="58"/>
      <c r="S1" s="136"/>
    </row>
    <row r="2" ht="27.75" customHeight="1" spans="1:19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ht="18.75" customHeight="1" spans="1:19">
      <c r="A3" s="111" t="s">
        <v>22</v>
      </c>
      <c r="B3" s="111"/>
      <c r="C3" s="111"/>
      <c r="D3" s="111"/>
      <c r="E3" s="111"/>
      <c r="F3" s="111"/>
      <c r="G3" s="111"/>
      <c r="H3" s="111"/>
      <c r="I3" s="79"/>
      <c r="J3" s="79"/>
      <c r="K3" s="79"/>
      <c r="L3" s="79"/>
      <c r="R3" s="137"/>
      <c r="S3" s="138" t="s">
        <v>179</v>
      </c>
    </row>
    <row r="4" ht="15.75" customHeight="1" spans="1:19">
      <c r="A4" s="115" t="s">
        <v>187</v>
      </c>
      <c r="B4" s="115" t="s">
        <v>188</v>
      </c>
      <c r="C4" s="115" t="s">
        <v>387</v>
      </c>
      <c r="D4" s="115" t="s">
        <v>388</v>
      </c>
      <c r="E4" s="115" t="s">
        <v>389</v>
      </c>
      <c r="F4" s="115" t="s">
        <v>390</v>
      </c>
      <c r="G4" s="115" t="s">
        <v>391</v>
      </c>
      <c r="H4" s="115" t="s">
        <v>392</v>
      </c>
      <c r="I4" s="66" t="s">
        <v>195</v>
      </c>
      <c r="J4" s="139"/>
      <c r="K4" s="139"/>
      <c r="L4" s="66"/>
      <c r="M4" s="140"/>
      <c r="N4" s="66"/>
      <c r="O4" s="66"/>
      <c r="P4" s="66"/>
      <c r="Q4" s="66"/>
      <c r="R4" s="140"/>
      <c r="S4" s="67"/>
    </row>
    <row r="5" ht="17.25" customHeight="1" spans="1:19">
      <c r="A5" s="119"/>
      <c r="B5" s="119"/>
      <c r="C5" s="119"/>
      <c r="D5" s="119"/>
      <c r="E5" s="119"/>
      <c r="F5" s="119"/>
      <c r="G5" s="119"/>
      <c r="H5" s="119"/>
      <c r="I5" s="141" t="s">
        <v>77</v>
      </c>
      <c r="J5" s="116" t="s">
        <v>80</v>
      </c>
      <c r="K5" s="116" t="s">
        <v>393</v>
      </c>
      <c r="L5" s="119" t="s">
        <v>394</v>
      </c>
      <c r="M5" s="142" t="s">
        <v>395</v>
      </c>
      <c r="N5" s="143" t="s">
        <v>396</v>
      </c>
      <c r="O5" s="143"/>
      <c r="P5" s="143"/>
      <c r="Q5" s="143"/>
      <c r="R5" s="144"/>
      <c r="S5" s="145"/>
    </row>
    <row r="6" ht="54" customHeight="1" spans="1:19">
      <c r="A6" s="119"/>
      <c r="B6" s="119"/>
      <c r="C6" s="119"/>
      <c r="D6" s="145"/>
      <c r="E6" s="145"/>
      <c r="F6" s="145"/>
      <c r="G6" s="145"/>
      <c r="H6" s="145"/>
      <c r="I6" s="143"/>
      <c r="J6" s="116"/>
      <c r="K6" s="116"/>
      <c r="L6" s="145"/>
      <c r="M6" s="146"/>
      <c r="N6" s="145" t="s">
        <v>79</v>
      </c>
      <c r="O6" s="145" t="s">
        <v>86</v>
      </c>
      <c r="P6" s="145" t="s">
        <v>260</v>
      </c>
      <c r="Q6" s="145" t="s">
        <v>88</v>
      </c>
      <c r="R6" s="146" t="s">
        <v>89</v>
      </c>
      <c r="S6" s="145" t="s">
        <v>90</v>
      </c>
    </row>
    <row r="7" ht="15" customHeight="1" spans="1:19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</row>
    <row r="8" ht="27" customHeight="1" spans="1:19">
      <c r="A8" s="127" t="s">
        <v>204</v>
      </c>
      <c r="B8" s="127" t="s">
        <v>92</v>
      </c>
      <c r="C8" s="147" t="s">
        <v>212</v>
      </c>
      <c r="D8" s="22" t="s">
        <v>397</v>
      </c>
      <c r="E8" s="22" t="s">
        <v>397</v>
      </c>
      <c r="F8" s="148" t="s">
        <v>398</v>
      </c>
      <c r="G8" s="149">
        <v>1</v>
      </c>
      <c r="H8" s="150">
        <v>6000</v>
      </c>
      <c r="I8" s="150">
        <v>6000</v>
      </c>
      <c r="J8" s="150">
        <v>6000</v>
      </c>
      <c r="K8" s="151" t="s">
        <v>93</v>
      </c>
      <c r="L8" s="151" t="s">
        <v>93</v>
      </c>
      <c r="M8" s="151" t="s">
        <v>93</v>
      </c>
      <c r="N8" s="151" t="s">
        <v>93</v>
      </c>
      <c r="O8" s="151" t="s">
        <v>93</v>
      </c>
      <c r="P8" s="151" t="s">
        <v>93</v>
      </c>
      <c r="Q8" s="151"/>
      <c r="R8" s="151" t="s">
        <v>93</v>
      </c>
      <c r="S8" s="151" t="s">
        <v>93</v>
      </c>
    </row>
    <row r="9" ht="27" customHeight="1" spans="1:19">
      <c r="A9" s="127" t="s">
        <v>204</v>
      </c>
      <c r="B9" s="127" t="s">
        <v>92</v>
      </c>
      <c r="C9" s="147" t="s">
        <v>212</v>
      </c>
      <c r="D9" s="22" t="s">
        <v>399</v>
      </c>
      <c r="E9" s="22" t="s">
        <v>399</v>
      </c>
      <c r="F9" s="148" t="s">
        <v>398</v>
      </c>
      <c r="G9" s="149">
        <v>1</v>
      </c>
      <c r="H9" s="150">
        <v>2000</v>
      </c>
      <c r="I9" s="150">
        <v>2000</v>
      </c>
      <c r="J9" s="150">
        <v>2000</v>
      </c>
      <c r="K9" s="152"/>
      <c r="L9" s="152"/>
      <c r="M9" s="151"/>
      <c r="N9" s="152"/>
      <c r="O9" s="152"/>
      <c r="P9" s="152"/>
      <c r="Q9" s="152"/>
      <c r="R9" s="151"/>
      <c r="S9" s="152"/>
    </row>
    <row r="10" ht="27" customHeight="1" spans="1:19">
      <c r="A10" s="127" t="s">
        <v>204</v>
      </c>
      <c r="B10" s="127" t="s">
        <v>92</v>
      </c>
      <c r="C10" s="147" t="s">
        <v>212</v>
      </c>
      <c r="D10" s="22" t="s">
        <v>400</v>
      </c>
      <c r="E10" s="22" t="s">
        <v>400</v>
      </c>
      <c r="F10" s="148" t="s">
        <v>401</v>
      </c>
      <c r="G10" s="149">
        <v>1</v>
      </c>
      <c r="H10" s="150">
        <v>2000</v>
      </c>
      <c r="I10" s="150">
        <v>2000</v>
      </c>
      <c r="J10" s="150">
        <v>2000</v>
      </c>
      <c r="K10" s="152"/>
      <c r="L10" s="152"/>
      <c r="M10" s="151"/>
      <c r="N10" s="152"/>
      <c r="O10" s="152"/>
      <c r="P10" s="152"/>
      <c r="Q10" s="152"/>
      <c r="R10" s="151"/>
      <c r="S10" s="152"/>
    </row>
    <row r="11" ht="27" customHeight="1" spans="1:19">
      <c r="A11" s="127" t="s">
        <v>204</v>
      </c>
      <c r="B11" s="127" t="s">
        <v>92</v>
      </c>
      <c r="C11" s="147" t="s">
        <v>267</v>
      </c>
      <c r="D11" s="22" t="s">
        <v>402</v>
      </c>
      <c r="E11" s="22" t="s">
        <v>402</v>
      </c>
      <c r="F11" s="148" t="s">
        <v>401</v>
      </c>
      <c r="G11" s="149">
        <v>7</v>
      </c>
      <c r="H11" s="150"/>
      <c r="I11" s="150">
        <v>3500</v>
      </c>
      <c r="J11" s="150">
        <v>3500</v>
      </c>
      <c r="K11" s="152"/>
      <c r="L11" s="152"/>
      <c r="M11" s="151"/>
      <c r="N11" s="152"/>
      <c r="O11" s="152"/>
      <c r="P11" s="152"/>
      <c r="Q11" s="152"/>
      <c r="R11" s="151"/>
      <c r="S11" s="152"/>
    </row>
    <row r="12" ht="27" customHeight="1" spans="1:19">
      <c r="A12" s="127" t="s">
        <v>204</v>
      </c>
      <c r="B12" s="127" t="s">
        <v>92</v>
      </c>
      <c r="C12" s="147" t="s">
        <v>267</v>
      </c>
      <c r="D12" s="22" t="s">
        <v>403</v>
      </c>
      <c r="E12" s="22" t="s">
        <v>403</v>
      </c>
      <c r="F12" s="148" t="s">
        <v>288</v>
      </c>
      <c r="G12" s="149">
        <v>7</v>
      </c>
      <c r="H12" s="150"/>
      <c r="I12" s="150">
        <v>35000</v>
      </c>
      <c r="J12" s="150">
        <v>35000</v>
      </c>
      <c r="K12" s="152" t="s">
        <v>93</v>
      </c>
      <c r="L12" s="152" t="s">
        <v>93</v>
      </c>
      <c r="M12" s="151" t="s">
        <v>93</v>
      </c>
      <c r="N12" s="152" t="s">
        <v>93</v>
      </c>
      <c r="O12" s="152" t="s">
        <v>93</v>
      </c>
      <c r="P12" s="152" t="s">
        <v>93</v>
      </c>
      <c r="Q12" s="152"/>
      <c r="R12" s="151" t="s">
        <v>93</v>
      </c>
      <c r="S12" s="152" t="s">
        <v>93</v>
      </c>
    </row>
    <row r="13" ht="27" customHeight="1" spans="1:19">
      <c r="A13" s="153" t="s">
        <v>137</v>
      </c>
      <c r="B13" s="153"/>
      <c r="C13" s="153"/>
      <c r="D13" s="153"/>
      <c r="E13" s="153"/>
      <c r="F13" s="153"/>
      <c r="G13" s="153"/>
      <c r="H13" s="151">
        <f>SUM(H8:H12)</f>
        <v>10000</v>
      </c>
      <c r="I13" s="150">
        <v>48500</v>
      </c>
      <c r="J13" s="150">
        <v>48500</v>
      </c>
      <c r="K13" s="151" t="s">
        <v>93</v>
      </c>
      <c r="L13" s="151" t="s">
        <v>93</v>
      </c>
      <c r="M13" s="151" t="s">
        <v>93</v>
      </c>
      <c r="N13" s="151" t="s">
        <v>93</v>
      </c>
      <c r="O13" s="151" t="s">
        <v>93</v>
      </c>
      <c r="P13" s="151" t="s">
        <v>93</v>
      </c>
      <c r="Q13" s="151"/>
      <c r="R13" s="151" t="s">
        <v>93</v>
      </c>
      <c r="S13" s="151" t="s">
        <v>93</v>
      </c>
    </row>
    <row r="14" customHeight="1" spans="1:19">
      <c r="A14" s="57" t="s">
        <v>404</v>
      </c>
    </row>
  </sheetData>
  <mergeCells count="18">
    <mergeCell ref="A2:S2"/>
    <mergeCell ref="A3:H3"/>
    <mergeCell ref="I4:S4"/>
    <mergeCell ref="N5:S5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D18" sqref="D18"/>
    </sheetView>
  </sheetViews>
  <sheetFormatPr defaultColWidth="8.71428571428571" defaultRowHeight="14.25" customHeight="1"/>
  <cols>
    <col min="1" max="1" width="14.1428571428571" style="57" customWidth="1"/>
    <col min="2" max="2" width="17.7142857142857" style="57" customWidth="1"/>
    <col min="3" max="9" width="9.13333333333333" style="104" customWidth="1"/>
    <col min="10" max="10" width="12" style="73" customWidth="1"/>
    <col min="11" max="13" width="10" style="73" customWidth="1"/>
    <col min="14" max="14" width="9.13333333333333" style="57" customWidth="1"/>
    <col min="15" max="16" width="9.13333333333333" style="73" customWidth="1"/>
    <col min="17" max="18" width="12.7142857142857" style="73" customWidth="1"/>
    <col min="19" max="19" width="9.13333333333333" style="57" customWidth="1"/>
    <col min="20" max="20" width="10.4285714285714" style="73" customWidth="1"/>
    <col min="21" max="21" width="9.13333333333333" style="57" customWidth="1"/>
    <col min="22" max="249" width="9.13333333333333" style="57"/>
    <col min="250" max="258" width="8.71428571428571" style="57"/>
  </cols>
  <sheetData>
    <row r="1" ht="13.5" customHeight="1" spans="1:20">
      <c r="A1" s="75" t="s">
        <v>405</v>
      </c>
      <c r="D1" s="75"/>
      <c r="E1" s="75"/>
      <c r="F1" s="75"/>
      <c r="G1" s="75"/>
      <c r="H1" s="75"/>
      <c r="I1" s="75"/>
      <c r="J1" s="105"/>
      <c r="K1" s="105"/>
      <c r="L1" s="105"/>
      <c r="M1" s="105"/>
      <c r="N1" s="106"/>
      <c r="O1" s="107"/>
      <c r="P1" s="107"/>
      <c r="Q1" s="107"/>
      <c r="R1" s="107"/>
      <c r="S1" s="108"/>
      <c r="T1" s="109"/>
    </row>
    <row r="2" ht="27.75" customHeight="1" spans="1:20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ht="26.1" customHeight="1" spans="1:20">
      <c r="A3" s="111" t="s">
        <v>22</v>
      </c>
      <c r="B3" s="111"/>
      <c r="C3" s="111"/>
      <c r="D3" s="111"/>
      <c r="E3" s="111"/>
      <c r="F3" s="79"/>
      <c r="G3" s="79"/>
      <c r="H3" s="79"/>
      <c r="I3" s="79"/>
      <c r="J3" s="112"/>
      <c r="K3" s="112"/>
      <c r="L3" s="112"/>
      <c r="M3" s="112"/>
      <c r="N3" s="106"/>
      <c r="O3" s="107"/>
      <c r="P3" s="107"/>
      <c r="Q3" s="107"/>
      <c r="R3" s="107"/>
      <c r="S3" s="113"/>
      <c r="T3" s="114" t="s">
        <v>179</v>
      </c>
    </row>
    <row r="4" ht="15.75" customHeight="1" spans="1:20">
      <c r="A4" s="115" t="s">
        <v>187</v>
      </c>
      <c r="B4" s="115" t="s">
        <v>188</v>
      </c>
      <c r="C4" s="116" t="s">
        <v>387</v>
      </c>
      <c r="D4" s="116" t="s">
        <v>406</v>
      </c>
      <c r="E4" s="116" t="s">
        <v>407</v>
      </c>
      <c r="F4" s="117" t="s">
        <v>408</v>
      </c>
      <c r="G4" s="116" t="s">
        <v>409</v>
      </c>
      <c r="H4" s="116" t="s">
        <v>410</v>
      </c>
      <c r="I4" s="116" t="s">
        <v>411</v>
      </c>
      <c r="J4" s="116" t="s">
        <v>195</v>
      </c>
      <c r="K4" s="116"/>
      <c r="L4" s="116"/>
      <c r="M4" s="116"/>
      <c r="N4" s="118"/>
      <c r="O4" s="116"/>
      <c r="P4" s="116"/>
      <c r="Q4" s="116"/>
      <c r="R4" s="116"/>
      <c r="S4" s="118"/>
      <c r="T4" s="116"/>
    </row>
    <row r="5" ht="17.25" customHeight="1" spans="1:20">
      <c r="A5" s="119"/>
      <c r="B5" s="119"/>
      <c r="C5" s="116"/>
      <c r="D5" s="116"/>
      <c r="E5" s="116"/>
      <c r="F5" s="120"/>
      <c r="G5" s="116"/>
      <c r="H5" s="116"/>
      <c r="I5" s="116"/>
      <c r="J5" s="116" t="s">
        <v>77</v>
      </c>
      <c r="K5" s="116" t="s">
        <v>80</v>
      </c>
      <c r="L5" s="116" t="s">
        <v>393</v>
      </c>
      <c r="M5" s="116" t="s">
        <v>394</v>
      </c>
      <c r="N5" s="121" t="s">
        <v>395</v>
      </c>
      <c r="O5" s="116" t="s">
        <v>396</v>
      </c>
      <c r="P5" s="116"/>
      <c r="Q5" s="116"/>
      <c r="R5" s="116"/>
      <c r="S5" s="121"/>
      <c r="T5" s="116"/>
    </row>
    <row r="6" ht="54" customHeight="1" spans="1:20">
      <c r="A6" s="119"/>
      <c r="B6" s="119"/>
      <c r="C6" s="116"/>
      <c r="D6" s="116"/>
      <c r="E6" s="116"/>
      <c r="F6" s="122"/>
      <c r="G6" s="116"/>
      <c r="H6" s="116"/>
      <c r="I6" s="116"/>
      <c r="J6" s="116"/>
      <c r="K6" s="116"/>
      <c r="L6" s="116"/>
      <c r="M6" s="116"/>
      <c r="N6" s="118"/>
      <c r="O6" s="116" t="s">
        <v>79</v>
      </c>
      <c r="P6" s="116" t="s">
        <v>86</v>
      </c>
      <c r="Q6" s="116" t="s">
        <v>260</v>
      </c>
      <c r="R6" s="116" t="s">
        <v>88</v>
      </c>
      <c r="S6" s="118" t="s">
        <v>89</v>
      </c>
      <c r="T6" s="116" t="s">
        <v>90</v>
      </c>
    </row>
    <row r="7" ht="15" customHeight="1" spans="1:20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</row>
    <row r="8" ht="22.5" customHeight="1" spans="1:20">
      <c r="A8" s="123" t="s">
        <v>412</v>
      </c>
      <c r="B8" s="124"/>
      <c r="C8" s="124"/>
      <c r="D8" s="124"/>
      <c r="E8" s="124"/>
      <c r="F8" s="125"/>
      <c r="G8" s="86"/>
      <c r="H8" s="86"/>
      <c r="I8" s="86"/>
      <c r="J8" s="126" t="s">
        <v>93</v>
      </c>
      <c r="K8" s="126" t="s">
        <v>93</v>
      </c>
      <c r="L8" s="126" t="s">
        <v>93</v>
      </c>
      <c r="M8" s="126" t="s">
        <v>93</v>
      </c>
      <c r="N8" s="126" t="s">
        <v>93</v>
      </c>
      <c r="O8" s="126" t="s">
        <v>93</v>
      </c>
      <c r="P8" s="126" t="s">
        <v>93</v>
      </c>
      <c r="Q8" s="126" t="s">
        <v>93</v>
      </c>
      <c r="R8" s="126"/>
      <c r="S8" s="126" t="s">
        <v>93</v>
      </c>
      <c r="T8" s="126" t="s">
        <v>93</v>
      </c>
    </row>
    <row r="9" ht="22.5" customHeight="1" spans="1:20">
      <c r="A9" s="127"/>
      <c r="B9" s="127"/>
      <c r="C9" s="128"/>
      <c r="D9" s="129"/>
      <c r="E9" s="129"/>
      <c r="F9" s="129"/>
      <c r="G9" s="129"/>
      <c r="H9" s="129"/>
      <c r="I9" s="129"/>
      <c r="J9" s="130" t="s">
        <v>93</v>
      </c>
      <c r="K9" s="130" t="s">
        <v>93</v>
      </c>
      <c r="L9" s="130" t="s">
        <v>93</v>
      </c>
      <c r="M9" s="130" t="s">
        <v>93</v>
      </c>
      <c r="N9" s="126" t="s">
        <v>93</v>
      </c>
      <c r="O9" s="130" t="s">
        <v>93</v>
      </c>
      <c r="P9" s="130" t="s">
        <v>93</v>
      </c>
      <c r="Q9" s="130" t="s">
        <v>93</v>
      </c>
      <c r="R9" s="130"/>
      <c r="S9" s="126" t="s">
        <v>93</v>
      </c>
      <c r="T9" s="130" t="s">
        <v>93</v>
      </c>
    </row>
    <row r="10" ht="22.5" customHeight="1" spans="1:20">
      <c r="A10" s="116"/>
      <c r="B10" s="116"/>
      <c r="C10" s="128"/>
      <c r="D10" s="131"/>
      <c r="E10" s="131"/>
      <c r="F10" s="131"/>
      <c r="G10" s="131"/>
      <c r="H10" s="131"/>
      <c r="I10" s="131"/>
      <c r="J10" s="132" t="s">
        <v>93</v>
      </c>
      <c r="K10" s="132" t="s">
        <v>93</v>
      </c>
      <c r="L10" s="132" t="s">
        <v>93</v>
      </c>
      <c r="M10" s="132" t="s">
        <v>93</v>
      </c>
      <c r="N10" s="132" t="s">
        <v>93</v>
      </c>
      <c r="O10" s="132" t="s">
        <v>93</v>
      </c>
      <c r="P10" s="132" t="s">
        <v>93</v>
      </c>
      <c r="Q10" s="132" t="s">
        <v>93</v>
      </c>
      <c r="R10" s="132"/>
      <c r="S10" s="132" t="s">
        <v>93</v>
      </c>
      <c r="T10" s="132" t="s">
        <v>93</v>
      </c>
    </row>
    <row r="11" ht="22.5" customHeight="1" spans="1:20">
      <c r="A11" s="133" t="s">
        <v>137</v>
      </c>
      <c r="B11" s="133"/>
      <c r="C11" s="133"/>
      <c r="D11" s="133"/>
      <c r="E11" s="133"/>
      <c r="F11" s="133"/>
      <c r="G11" s="133"/>
      <c r="H11" s="133"/>
      <c r="I11" s="133"/>
      <c r="J11" s="134"/>
      <c r="K11" s="134"/>
      <c r="L11" s="134"/>
      <c r="M11" s="134"/>
      <c r="N11" s="135"/>
      <c r="O11" s="134"/>
      <c r="P11" s="134"/>
      <c r="Q11" s="134"/>
      <c r="R11" s="134"/>
      <c r="S11" s="135"/>
      <c r="T11" s="134"/>
    </row>
  </sheetData>
  <mergeCells count="20">
    <mergeCell ref="A2:T2"/>
    <mergeCell ref="A3:E3"/>
    <mergeCell ref="J4:T4"/>
    <mergeCell ref="O5:T5"/>
    <mergeCell ref="A8:F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571428571429" defaultRowHeight="14.25" customHeight="1" outlineLevelRow="7"/>
  <cols>
    <col min="1" max="1" width="50" style="73" customWidth="1"/>
    <col min="2" max="2" width="17.2857142857143" style="73" customWidth="1"/>
    <col min="3" max="4" width="13.4285714285714" style="73" customWidth="1"/>
    <col min="5" max="12" width="10.2857142857143" style="73" customWidth="1"/>
    <col min="13" max="13" width="13.1428571428571" style="73" customWidth="1"/>
    <col min="14" max="14" width="9.13333333333333" style="57" customWidth="1"/>
    <col min="15" max="246" width="9.13333333333333" style="57"/>
    <col min="247" max="247" width="9.13333333333333" style="74"/>
    <col min="248" max="256" width="8.88571428571429" style="74"/>
  </cols>
  <sheetData>
    <row r="1" s="57" customFormat="1" ht="13.5" customHeight="1" spans="1:247">
      <c r="A1" s="75" t="s">
        <v>413</v>
      </c>
      <c r="B1" s="75"/>
      <c r="C1" s="75"/>
      <c r="D1" s="76"/>
      <c r="E1" s="73"/>
      <c r="F1" s="73"/>
      <c r="G1" s="73"/>
      <c r="H1" s="73"/>
      <c r="I1" s="73"/>
      <c r="J1" s="73"/>
      <c r="K1" s="73"/>
      <c r="L1" s="73"/>
      <c r="M1" s="73"/>
    </row>
    <row r="2" s="57" customFormat="1" ht="35" customHeight="1" spans="1:247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="72" customFormat="1" ht="24" customHeight="1" spans="1:247">
      <c r="A3" s="78" t="s">
        <v>22</v>
      </c>
      <c r="B3" s="79"/>
      <c r="C3" s="79"/>
      <c r="D3" s="79"/>
      <c r="E3" s="80"/>
      <c r="F3" s="80"/>
      <c r="G3" s="80"/>
      <c r="H3" s="80"/>
      <c r="I3" s="80"/>
      <c r="J3" s="81"/>
      <c r="K3" s="81"/>
      <c r="L3" s="81"/>
      <c r="M3" s="82" t="s">
        <v>179</v>
      </c>
    </row>
    <row r="4" s="57" customFormat="1" ht="19.5" customHeight="1" spans="1:247">
      <c r="A4" s="83" t="s">
        <v>414</v>
      </c>
      <c r="B4" s="84" t="s">
        <v>195</v>
      </c>
      <c r="C4" s="85"/>
      <c r="D4" s="85"/>
      <c r="E4" s="86" t="s">
        <v>415</v>
      </c>
      <c r="F4" s="86"/>
      <c r="G4" s="86"/>
      <c r="H4" s="86"/>
      <c r="I4" s="86"/>
      <c r="J4" s="86"/>
      <c r="K4" s="86"/>
      <c r="L4" s="86"/>
      <c r="M4" s="86"/>
    </row>
    <row r="5" s="57" customFormat="1" ht="40.5" customHeight="1" spans="1:247">
      <c r="A5" s="87"/>
      <c r="B5" s="88" t="s">
        <v>77</v>
      </c>
      <c r="C5" s="89" t="s">
        <v>80</v>
      </c>
      <c r="D5" s="90" t="s">
        <v>416</v>
      </c>
      <c r="E5" s="87" t="s">
        <v>417</v>
      </c>
      <c r="F5" s="87" t="s">
        <v>418</v>
      </c>
      <c r="G5" s="87" t="s">
        <v>419</v>
      </c>
      <c r="H5" s="87" t="s">
        <v>420</v>
      </c>
      <c r="I5" s="91" t="s">
        <v>421</v>
      </c>
      <c r="J5" s="87" t="s">
        <v>422</v>
      </c>
      <c r="K5" s="87" t="s">
        <v>423</v>
      </c>
      <c r="L5" s="87" t="s">
        <v>424</v>
      </c>
      <c r="M5" s="87" t="s">
        <v>425</v>
      </c>
    </row>
    <row r="6" s="57" customFormat="1" ht="19.5" customHeight="1" spans="1:247">
      <c r="A6" s="83">
        <v>1</v>
      </c>
      <c r="B6" s="83">
        <v>2</v>
      </c>
      <c r="C6" s="83">
        <v>3</v>
      </c>
      <c r="D6" s="92">
        <v>4</v>
      </c>
      <c r="E6" s="83">
        <v>5</v>
      </c>
      <c r="F6" s="83">
        <v>6</v>
      </c>
      <c r="G6" s="83">
        <v>7</v>
      </c>
      <c r="H6" s="93">
        <v>8</v>
      </c>
      <c r="I6" s="94">
        <v>9</v>
      </c>
      <c r="J6" s="94">
        <v>10</v>
      </c>
      <c r="K6" s="94">
        <v>11</v>
      </c>
      <c r="L6" s="93">
        <v>12</v>
      </c>
      <c r="M6" s="94">
        <v>13</v>
      </c>
    </row>
    <row r="7" s="57" customFormat="1" ht="19.5" customHeight="1" spans="1:247">
      <c r="A7" s="95" t="s">
        <v>426</v>
      </c>
      <c r="B7" s="96"/>
      <c r="C7" s="96"/>
      <c r="D7" s="96"/>
      <c r="E7" s="96"/>
      <c r="F7" s="96"/>
      <c r="G7" s="97"/>
      <c r="H7" s="98" t="s">
        <v>93</v>
      </c>
      <c r="I7" s="98" t="s">
        <v>93</v>
      </c>
      <c r="J7" s="98" t="s">
        <v>93</v>
      </c>
      <c r="K7" s="98" t="s">
        <v>93</v>
      </c>
      <c r="L7" s="98" t="s">
        <v>93</v>
      </c>
      <c r="M7" s="98" t="s">
        <v>93</v>
      </c>
      <c r="IM7" s="99"/>
    </row>
    <row r="8" s="57" customFormat="1" ht="19.5" customHeight="1" spans="1:247">
      <c r="A8" s="100" t="s">
        <v>93</v>
      </c>
      <c r="B8" s="101" t="s">
        <v>93</v>
      </c>
      <c r="C8" s="101" t="s">
        <v>93</v>
      </c>
      <c r="D8" s="102" t="s">
        <v>93</v>
      </c>
      <c r="E8" s="101" t="s">
        <v>93</v>
      </c>
      <c r="F8" s="101" t="s">
        <v>93</v>
      </c>
      <c r="G8" s="101" t="s">
        <v>93</v>
      </c>
      <c r="H8" s="103" t="s">
        <v>93</v>
      </c>
      <c r="I8" s="103" t="s">
        <v>93</v>
      </c>
      <c r="J8" s="103" t="s">
        <v>93</v>
      </c>
      <c r="K8" s="103" t="s">
        <v>93</v>
      </c>
      <c r="L8" s="103" t="s">
        <v>93</v>
      </c>
      <c r="M8" s="103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333333333333" style="56" customWidth="1"/>
    <col min="8" max="8" width="15.5714285714286" style="57" customWidth="1"/>
    <col min="9" max="9" width="13.4285714285714" style="57" customWidth="1"/>
    <col min="10" max="10" width="18.847619047619" style="56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427</v>
      </c>
      <c r="J1" s="58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414</v>
      </c>
      <c r="B4" s="63" t="s">
        <v>273</v>
      </c>
      <c r="C4" s="63" t="s">
        <v>274</v>
      </c>
      <c r="D4" s="63" t="s">
        <v>275</v>
      </c>
      <c r="E4" s="63" t="s">
        <v>276</v>
      </c>
      <c r="F4" s="64" t="s">
        <v>277</v>
      </c>
      <c r="G4" s="63" t="s">
        <v>278</v>
      </c>
      <c r="H4" s="64" t="s">
        <v>279</v>
      </c>
      <c r="I4" s="64" t="s">
        <v>280</v>
      </c>
      <c r="J4" s="63" t="s">
        <v>281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426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70" t="s">
        <v>93</v>
      </c>
      <c r="B7" s="70" t="s">
        <v>93</v>
      </c>
      <c r="C7" s="70" t="s">
        <v>93</v>
      </c>
      <c r="D7" s="70" t="s">
        <v>93</v>
      </c>
      <c r="E7" s="71" t="s">
        <v>93</v>
      </c>
      <c r="F7" s="70" t="s">
        <v>93</v>
      </c>
      <c r="G7" s="71" t="s">
        <v>93</v>
      </c>
      <c r="H7" s="70" t="s">
        <v>93</v>
      </c>
      <c r="I7" s="70" t="s">
        <v>93</v>
      </c>
      <c r="J7" s="71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topLeftCell="C1" workbookViewId="0">
      <selection activeCell="H21" sqref="H21"/>
    </sheetView>
  </sheetViews>
  <sheetFormatPr defaultColWidth="8.88571428571429" defaultRowHeight="12"/>
  <cols>
    <col min="1" max="1" width="21.5714285714286" style="40" customWidth="1"/>
    <col min="2" max="2" width="29" style="40"/>
    <col min="3" max="3" width="18.7142857142857" style="40" customWidth="1"/>
    <col min="4" max="4" width="24.847619047619" style="40" customWidth="1"/>
    <col min="5" max="7" width="23.5714285714286" style="40" customWidth="1"/>
    <col min="8" max="8" width="25.1333333333333" style="40" customWidth="1"/>
    <col min="9" max="9" width="18.847619047619" style="40" customWidth="1"/>
    <col min="10" max="16384" width="9.13333333333333" style="40"/>
  </cols>
  <sheetData>
    <row r="1" spans="1:9">
      <c r="A1" s="40" t="s">
        <v>428</v>
      </c>
      <c r="I1" s="41"/>
    </row>
    <row r="2" ht="28.5" spans="1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9">
      <c r="A3" s="43" t="s">
        <v>22</v>
      </c>
      <c r="C3" s="44"/>
    </row>
    <row r="4" ht="18" customHeight="1" spans="1:9">
      <c r="A4" s="45" t="s">
        <v>187</v>
      </c>
      <c r="B4" s="45" t="s">
        <v>188</v>
      </c>
      <c r="C4" s="45" t="s">
        <v>429</v>
      </c>
      <c r="D4" s="45" t="s">
        <v>430</v>
      </c>
      <c r="E4" s="45" t="s">
        <v>431</v>
      </c>
      <c r="F4" s="45" t="s">
        <v>432</v>
      </c>
      <c r="G4" s="46" t="s">
        <v>433</v>
      </c>
      <c r="H4" s="47"/>
      <c r="I4" s="48"/>
    </row>
    <row r="5" ht="18" customHeight="1" spans="1:9">
      <c r="A5" s="49"/>
      <c r="B5" s="49"/>
      <c r="C5" s="49"/>
      <c r="D5" s="49"/>
      <c r="E5" s="49"/>
      <c r="F5" s="49"/>
      <c r="G5" s="50" t="s">
        <v>391</v>
      </c>
      <c r="H5" s="50" t="s">
        <v>434</v>
      </c>
      <c r="I5" s="50" t="s">
        <v>435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24" customHeight="1" spans="1:9">
      <c r="A7" s="52" t="s">
        <v>204</v>
      </c>
      <c r="B7" s="52" t="s">
        <v>92</v>
      </c>
      <c r="C7" s="52" t="s">
        <v>436</v>
      </c>
      <c r="D7" s="52" t="s">
        <v>437</v>
      </c>
      <c r="E7" s="52" t="s">
        <v>403</v>
      </c>
      <c r="F7" s="52" t="s">
        <v>438</v>
      </c>
      <c r="G7" s="53">
        <v>7</v>
      </c>
      <c r="H7" s="54">
        <v>5000</v>
      </c>
      <c r="I7" s="54">
        <v>35000</v>
      </c>
    </row>
    <row r="8" ht="24" customHeight="1" spans="1:9">
      <c r="A8" s="52" t="s">
        <v>204</v>
      </c>
      <c r="B8" s="52" t="s">
        <v>92</v>
      </c>
      <c r="C8" s="52" t="s">
        <v>439</v>
      </c>
      <c r="D8" s="52" t="s">
        <v>440</v>
      </c>
      <c r="E8" s="52" t="s">
        <v>402</v>
      </c>
      <c r="F8" s="52" t="s">
        <v>401</v>
      </c>
      <c r="G8" s="53">
        <v>7</v>
      </c>
      <c r="H8" s="54">
        <v>500</v>
      </c>
      <c r="I8" s="54">
        <v>3500</v>
      </c>
    </row>
    <row r="9" ht="24" customHeight="1" spans="1:9">
      <c r="A9" s="55" t="s">
        <v>77</v>
      </c>
      <c r="B9" s="55"/>
      <c r="C9" s="55"/>
      <c r="D9" s="55"/>
      <c r="E9" s="55"/>
      <c r="F9" s="55"/>
      <c r="G9" s="53">
        <v>14</v>
      </c>
      <c r="H9" s="54"/>
      <c r="I9" s="54">
        <v>38500</v>
      </c>
    </row>
  </sheetData>
  <mergeCells count="9">
    <mergeCell ref="B2:I2"/>
    <mergeCell ref="G4:I4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8" sqref="A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8" t="s">
        <v>441</v>
      </c>
      <c r="D1" s="29"/>
      <c r="E1" s="29"/>
      <c r="F1" s="29"/>
      <c r="G1" s="29"/>
      <c r="K1" s="30"/>
    </row>
    <row r="2" s="1" customFormat="1" ht="27.75" customHeight="1" spans="1:11">
      <c r="A2" s="31" t="s">
        <v>442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179</v>
      </c>
    </row>
    <row r="4" s="1" customFormat="1" ht="21.75" customHeight="1" spans="1:11">
      <c r="A4" s="9" t="s">
        <v>255</v>
      </c>
      <c r="B4" s="9" t="s">
        <v>190</v>
      </c>
      <c r="C4" s="9" t="s">
        <v>256</v>
      </c>
      <c r="D4" s="10" t="s">
        <v>191</v>
      </c>
      <c r="E4" s="10" t="s">
        <v>192</v>
      </c>
      <c r="F4" s="10" t="s">
        <v>257</v>
      </c>
      <c r="G4" s="10" t="s">
        <v>258</v>
      </c>
      <c r="H4" s="16" t="s">
        <v>77</v>
      </c>
      <c r="I4" s="11" t="s">
        <v>443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s="1" customFormat="1" ht="37" customHeight="1" spans="1:11">
      <c r="A8" s="34" t="s">
        <v>444</v>
      </c>
      <c r="B8" s="21"/>
      <c r="C8" s="35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137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B16" workbookViewId="0">
      <selection activeCell="E26" sqref="E26"/>
    </sheetView>
  </sheetViews>
  <sheetFormatPr defaultColWidth="8" defaultRowHeight="12" outlineLevelCol="3"/>
  <cols>
    <col min="1" max="1" width="39.5714285714286" style="73" customWidth="1"/>
    <col min="2" max="2" width="43.1333333333333" style="73" customWidth="1"/>
    <col min="3" max="3" width="40.4285714285714" style="73" customWidth="1"/>
    <col min="4" max="4" width="46.1333333333333" style="73" customWidth="1"/>
    <col min="5" max="5" width="8" style="57" customWidth="1"/>
    <col min="6" max="16384" width="8" style="57"/>
  </cols>
  <sheetData>
    <row r="1" ht="17" customHeight="1" spans="1:4">
      <c r="A1" s="327" t="s">
        <v>21</v>
      </c>
      <c r="B1" s="75"/>
      <c r="C1" s="75"/>
      <c r="D1" s="138"/>
    </row>
    <row r="2" ht="36" customHeight="1" spans="1:4">
      <c r="A2" s="59" t="s">
        <v>2</v>
      </c>
      <c r="B2" s="328"/>
      <c r="C2" s="328"/>
      <c r="D2" s="328"/>
    </row>
    <row r="3" ht="21" customHeight="1" spans="1:4">
      <c r="A3" s="78" t="s">
        <v>22</v>
      </c>
      <c r="B3" s="278"/>
      <c r="C3" s="278"/>
      <c r="D3" s="136" t="s">
        <v>23</v>
      </c>
    </row>
    <row r="4" ht="19.5" customHeight="1" spans="1:4">
      <c r="A4" s="84" t="s">
        <v>24</v>
      </c>
      <c r="B4" s="162"/>
      <c r="C4" s="84" t="s">
        <v>25</v>
      </c>
      <c r="D4" s="162"/>
    </row>
    <row r="5" ht="19.5" customHeight="1" spans="1:4">
      <c r="A5" s="83" t="s">
        <v>26</v>
      </c>
      <c r="B5" s="83" t="s">
        <v>27</v>
      </c>
      <c r="C5" s="83" t="s">
        <v>28</v>
      </c>
      <c r="D5" s="83" t="s">
        <v>27</v>
      </c>
    </row>
    <row r="6" ht="19.5" customHeight="1" spans="1:4">
      <c r="A6" s="87"/>
      <c r="B6" s="87"/>
      <c r="C6" s="87"/>
      <c r="D6" s="87"/>
    </row>
    <row r="7" ht="20.25" customHeight="1" spans="1:4">
      <c r="A7" s="283" t="s">
        <v>29</v>
      </c>
      <c r="B7" s="24">
        <v>2154910</v>
      </c>
      <c r="C7" s="283" t="s">
        <v>30</v>
      </c>
      <c r="D7" s="24">
        <v>1665319</v>
      </c>
    </row>
    <row r="8" ht="20.25" customHeight="1" spans="1:4">
      <c r="A8" s="283" t="s">
        <v>31</v>
      </c>
      <c r="B8" s="262"/>
      <c r="C8" s="283" t="s">
        <v>32</v>
      </c>
      <c r="D8" s="329"/>
    </row>
    <row r="9" ht="20.25" customHeight="1" spans="1:4">
      <c r="A9" s="283" t="s">
        <v>33</v>
      </c>
      <c r="B9" s="262"/>
      <c r="C9" s="283" t="s">
        <v>34</v>
      </c>
      <c r="D9" s="329"/>
    </row>
    <row r="10" ht="20.25" customHeight="1" spans="1:4">
      <c r="A10" s="283" t="s">
        <v>35</v>
      </c>
      <c r="B10" s="262"/>
      <c r="C10" s="283" t="s">
        <v>36</v>
      </c>
      <c r="D10" s="329"/>
    </row>
    <row r="11" ht="20.25" customHeight="1" spans="1:4">
      <c r="A11" s="283" t="s">
        <v>37</v>
      </c>
      <c r="B11" s="330"/>
      <c r="C11" s="283" t="s">
        <v>38</v>
      </c>
      <c r="D11" s="329"/>
    </row>
    <row r="12" ht="20.25" customHeight="1" spans="1:4">
      <c r="A12" s="283" t="s">
        <v>39</v>
      </c>
      <c r="B12" s="288"/>
      <c r="C12" s="283" t="s">
        <v>40</v>
      </c>
      <c r="D12" s="329"/>
    </row>
    <row r="13" ht="20.25" customHeight="1" spans="1:4">
      <c r="A13" s="283" t="s">
        <v>41</v>
      </c>
      <c r="B13" s="288"/>
      <c r="C13" s="283" t="s">
        <v>42</v>
      </c>
      <c r="D13" s="329"/>
    </row>
    <row r="14" ht="20.25" customHeight="1" spans="1:4">
      <c r="A14" s="283" t="s">
        <v>43</v>
      </c>
      <c r="B14" s="288"/>
      <c r="C14" s="283" t="s">
        <v>44</v>
      </c>
      <c r="D14" s="24">
        <v>173925</v>
      </c>
    </row>
    <row r="15" ht="20.25" customHeight="1" spans="1:4">
      <c r="A15" s="331" t="s">
        <v>45</v>
      </c>
      <c r="B15" s="332"/>
      <c r="C15" s="283" t="s">
        <v>46</v>
      </c>
      <c r="D15" s="24">
        <v>155718</v>
      </c>
    </row>
    <row r="16" ht="20.25" customHeight="1" spans="1:4">
      <c r="A16" s="331" t="s">
        <v>47</v>
      </c>
      <c r="B16" s="333"/>
      <c r="C16" s="283" t="s">
        <v>48</v>
      </c>
      <c r="D16" s="329"/>
    </row>
    <row r="17" ht="20.25" customHeight="1" spans="1:4">
      <c r="A17" s="331"/>
      <c r="B17" s="334"/>
      <c r="C17" s="283" t="s">
        <v>49</v>
      </c>
      <c r="D17" s="329"/>
    </row>
    <row r="18" ht="20.25" customHeight="1" spans="1:4">
      <c r="A18" s="333"/>
      <c r="B18" s="334"/>
      <c r="C18" s="283" t="s">
        <v>50</v>
      </c>
      <c r="D18" s="329"/>
    </row>
    <row r="19" ht="20.25" customHeight="1" spans="1:4">
      <c r="A19" s="333"/>
      <c r="B19" s="334"/>
      <c r="C19" s="283" t="s">
        <v>51</v>
      </c>
      <c r="D19" s="329"/>
    </row>
    <row r="20" ht="20.25" customHeight="1" spans="1:4">
      <c r="A20" s="333"/>
      <c r="B20" s="334"/>
      <c r="C20" s="283" t="s">
        <v>52</v>
      </c>
      <c r="D20" s="329"/>
    </row>
    <row r="21" ht="20.25" customHeight="1" spans="1:4">
      <c r="A21" s="333"/>
      <c r="B21" s="334"/>
      <c r="C21" s="283" t="s">
        <v>53</v>
      </c>
      <c r="D21" s="329"/>
    </row>
    <row r="22" ht="20.25" customHeight="1" spans="1:4">
      <c r="A22" s="333"/>
      <c r="B22" s="334"/>
      <c r="C22" s="283" t="s">
        <v>54</v>
      </c>
      <c r="D22" s="329"/>
    </row>
    <row r="23" ht="20.25" customHeight="1" spans="1:4">
      <c r="A23" s="333"/>
      <c r="B23" s="334"/>
      <c r="C23" s="283" t="s">
        <v>55</v>
      </c>
      <c r="D23" s="329"/>
    </row>
    <row r="24" ht="20.25" customHeight="1" spans="1:4">
      <c r="A24" s="333"/>
      <c r="B24" s="334"/>
      <c r="C24" s="283" t="s">
        <v>56</v>
      </c>
      <c r="D24" s="329"/>
    </row>
    <row r="25" ht="20.25" customHeight="1" spans="1:4">
      <c r="A25" s="333"/>
      <c r="B25" s="334"/>
      <c r="C25" s="283" t="s">
        <v>57</v>
      </c>
      <c r="D25" s="24">
        <v>159948</v>
      </c>
    </row>
    <row r="26" ht="20.25" customHeight="1" spans="1:4">
      <c r="A26" s="333"/>
      <c r="B26" s="334"/>
      <c r="C26" s="283" t="s">
        <v>58</v>
      </c>
      <c r="D26" s="329"/>
    </row>
    <row r="27" ht="20.25" customHeight="1" spans="1:4">
      <c r="A27" s="333"/>
      <c r="B27" s="334"/>
      <c r="C27" s="283" t="s">
        <v>59</v>
      </c>
      <c r="D27" s="329"/>
    </row>
    <row r="28" ht="20.25" customHeight="1" spans="1:4">
      <c r="A28" s="333"/>
      <c r="B28" s="334"/>
      <c r="C28" s="283" t="s">
        <v>60</v>
      </c>
      <c r="D28" s="329"/>
    </row>
    <row r="29" ht="20.25" customHeight="1" spans="1:4">
      <c r="A29" s="333"/>
      <c r="B29" s="334"/>
      <c r="C29" s="283" t="s">
        <v>61</v>
      </c>
      <c r="D29" s="329"/>
    </row>
    <row r="30" ht="20.25" customHeight="1" spans="1:4">
      <c r="A30" s="335"/>
      <c r="B30" s="336"/>
      <c r="C30" s="283" t="s">
        <v>62</v>
      </c>
      <c r="D30" s="329"/>
    </row>
    <row r="31" ht="20.25" customHeight="1" spans="1:4">
      <c r="A31" s="335"/>
      <c r="B31" s="336"/>
      <c r="C31" s="283" t="s">
        <v>63</v>
      </c>
      <c r="D31" s="329"/>
    </row>
    <row r="32" ht="20.25" customHeight="1" spans="1:4">
      <c r="A32" s="335"/>
      <c r="B32" s="336"/>
      <c r="C32" s="283" t="s">
        <v>64</v>
      </c>
      <c r="D32" s="329"/>
    </row>
    <row r="33" ht="20.25" customHeight="1" spans="1:4">
      <c r="A33" s="337" t="s">
        <v>65</v>
      </c>
      <c r="B33" s="338">
        <f>B7+B8+B9+B10+B11</f>
        <v>2154910</v>
      </c>
      <c r="C33" s="289" t="s">
        <v>66</v>
      </c>
      <c r="D33" s="285">
        <f>SUM(D7:D29)</f>
        <v>2154910</v>
      </c>
    </row>
    <row r="34" ht="20.25" customHeight="1" spans="1:4">
      <c r="A34" s="331" t="s">
        <v>67</v>
      </c>
      <c r="B34" s="339"/>
      <c r="C34" s="283" t="s">
        <v>68</v>
      </c>
      <c r="D34" s="262"/>
    </row>
    <row r="35" s="1" customFormat="1" ht="25.4" customHeight="1" spans="1:4">
      <c r="A35" s="340" t="s">
        <v>69</v>
      </c>
      <c r="B35" s="341"/>
      <c r="C35" s="342" t="s">
        <v>69</v>
      </c>
      <c r="D35" s="343"/>
    </row>
    <row r="36" s="1" customFormat="1" ht="25.4" customHeight="1" spans="1:4">
      <c r="A36" s="340" t="s">
        <v>70</v>
      </c>
      <c r="B36" s="341"/>
      <c r="C36" s="342" t="s">
        <v>71</v>
      </c>
      <c r="D36" s="343"/>
    </row>
    <row r="37" ht="20.25" customHeight="1" spans="1:4">
      <c r="A37" s="344" t="s">
        <v>72</v>
      </c>
      <c r="B37" s="345">
        <f>B33+B34</f>
        <v>2154910</v>
      </c>
      <c r="C37" s="289" t="s">
        <v>73</v>
      </c>
      <c r="D37" s="345">
        <f>D33+D34</f>
        <v>2154910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E9" sqref="E9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445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446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179</v>
      </c>
    </row>
    <row r="4" s="1" customFormat="1" ht="21.75" customHeight="1" spans="1:7">
      <c r="A4" s="9" t="s">
        <v>256</v>
      </c>
      <c r="B4" s="9" t="s">
        <v>255</v>
      </c>
      <c r="C4" s="9" t="s">
        <v>190</v>
      </c>
      <c r="D4" s="10" t="s">
        <v>447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448</v>
      </c>
      <c r="F5" s="10" t="s">
        <v>449</v>
      </c>
      <c r="G5" s="10" t="s">
        <v>450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2" t="s">
        <v>262</v>
      </c>
      <c r="C8" s="22" t="s">
        <v>264</v>
      </c>
      <c r="D8" s="23" t="s">
        <v>451</v>
      </c>
      <c r="E8" s="24">
        <v>10260</v>
      </c>
      <c r="F8" s="24">
        <v>10260</v>
      </c>
      <c r="G8" s="24">
        <v>10260</v>
      </c>
    </row>
    <row r="9" s="1" customFormat="1" ht="29.9" customHeight="1" spans="1:7">
      <c r="A9" s="21" t="s">
        <v>92</v>
      </c>
      <c r="B9" s="22" t="s">
        <v>262</v>
      </c>
      <c r="C9" s="22" t="s">
        <v>267</v>
      </c>
      <c r="D9" s="23" t="s">
        <v>451</v>
      </c>
      <c r="E9" s="24">
        <v>38500</v>
      </c>
      <c r="F9" s="24">
        <v>38500</v>
      </c>
      <c r="G9" s="24">
        <v>38500</v>
      </c>
    </row>
    <row r="10" s="1" customFormat="1" ht="18.75" customHeight="1" spans="1:7">
      <c r="A10" s="25" t="s">
        <v>77</v>
      </c>
      <c r="B10" s="26"/>
      <c r="C10" s="26"/>
      <c r="D10" s="27"/>
      <c r="E10" s="24">
        <f t="shared" ref="E10:G10" si="0">SUM(E8:E9)</f>
        <v>48760</v>
      </c>
      <c r="F10" s="24">
        <f t="shared" si="0"/>
        <v>48760</v>
      </c>
      <c r="G10" s="24">
        <f t="shared" si="0"/>
        <v>48760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E23" sqref="E23"/>
    </sheetView>
  </sheetViews>
  <sheetFormatPr defaultColWidth="8" defaultRowHeight="14.25" customHeight="1"/>
  <cols>
    <col min="1" max="1" width="21.1333333333333" style="73" customWidth="1"/>
    <col min="2" max="2" width="23.4285714285714" style="73" customWidth="1"/>
    <col min="3" max="5" width="18.2857142857143" style="73" customWidth="1"/>
    <col min="6" max="6" width="14" style="73" customWidth="1"/>
    <col min="7" max="8" width="12.5714285714286" style="73" customWidth="1"/>
    <col min="9" max="9" width="8.84761904761905" style="73" customWidth="1"/>
    <col min="10" max="14" width="12.5714285714286" style="73" customWidth="1"/>
    <col min="15" max="15" width="8" style="57" customWidth="1"/>
    <col min="16" max="16" width="9.57142857142857" style="57" customWidth="1"/>
    <col min="17" max="17" width="9.71428571428571" style="57" customWidth="1"/>
    <col min="18" max="18" width="10.5714285714286" style="57" customWidth="1"/>
    <col min="19" max="19" width="10.1333333333333" style="73" customWidth="1"/>
    <col min="20" max="20" width="8" style="57" customWidth="1"/>
    <col min="21" max="16384" width="8" style="57"/>
  </cols>
  <sheetData>
    <row r="1" ht="12" customHeight="1" spans="1:19">
      <c r="A1" s="303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304"/>
      <c r="P1" s="304"/>
      <c r="Q1" s="304"/>
      <c r="R1" s="304"/>
    </row>
    <row r="2" ht="36" customHeight="1" spans="1:19">
      <c r="A2" s="305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8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306"/>
      <c r="P3" s="306"/>
      <c r="Q3" s="306"/>
      <c r="R3" s="306"/>
      <c r="S3" s="307" t="s">
        <v>23</v>
      </c>
    </row>
    <row r="4" ht="18.75" customHeight="1" spans="1:19">
      <c r="A4" s="308" t="s">
        <v>75</v>
      </c>
      <c r="B4" s="309" t="s">
        <v>76</v>
      </c>
      <c r="C4" s="309" t="s">
        <v>77</v>
      </c>
      <c r="D4" s="233" t="s">
        <v>78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1" t="s">
        <v>67</v>
      </c>
      <c r="P4" s="311"/>
      <c r="Q4" s="311"/>
      <c r="R4" s="311"/>
      <c r="S4" s="312"/>
    </row>
    <row r="5" ht="18.75" customHeight="1" spans="1:19">
      <c r="A5" s="313"/>
      <c r="B5" s="314"/>
      <c r="C5" s="314"/>
      <c r="D5" s="315" t="s">
        <v>79</v>
      </c>
      <c r="E5" s="315" t="s">
        <v>80</v>
      </c>
      <c r="F5" s="315" t="s">
        <v>81</v>
      </c>
      <c r="G5" s="315" t="s">
        <v>82</v>
      </c>
      <c r="H5" s="315" t="s">
        <v>83</v>
      </c>
      <c r="I5" s="316" t="s">
        <v>84</v>
      </c>
      <c r="J5" s="310"/>
      <c r="K5" s="310"/>
      <c r="L5" s="310"/>
      <c r="M5" s="310"/>
      <c r="N5" s="310"/>
      <c r="O5" s="311" t="s">
        <v>79</v>
      </c>
      <c r="P5" s="311" t="s">
        <v>80</v>
      </c>
      <c r="Q5" s="311" t="s">
        <v>81</v>
      </c>
      <c r="R5" s="317" t="s">
        <v>82</v>
      </c>
      <c r="S5" s="311" t="s">
        <v>85</v>
      </c>
    </row>
    <row r="6" ht="33.75" customHeight="1" spans="1:19">
      <c r="A6" s="318"/>
      <c r="B6" s="319"/>
      <c r="C6" s="319"/>
      <c r="D6" s="318"/>
      <c r="E6" s="318"/>
      <c r="F6" s="318"/>
      <c r="G6" s="318"/>
      <c r="H6" s="318"/>
      <c r="I6" s="319" t="s">
        <v>79</v>
      </c>
      <c r="J6" s="319" t="s">
        <v>86</v>
      </c>
      <c r="K6" s="319" t="s">
        <v>87</v>
      </c>
      <c r="L6" s="319" t="s">
        <v>88</v>
      </c>
      <c r="M6" s="319" t="s">
        <v>89</v>
      </c>
      <c r="N6" s="320" t="s">
        <v>90</v>
      </c>
      <c r="O6" s="311"/>
      <c r="P6" s="311"/>
      <c r="Q6" s="311"/>
      <c r="R6" s="317"/>
      <c r="S6" s="311"/>
    </row>
    <row r="7" ht="16.5" customHeight="1" spans="1:19">
      <c r="A7" s="321">
        <v>1</v>
      </c>
      <c r="B7" s="321">
        <v>2</v>
      </c>
      <c r="C7" s="321">
        <v>3</v>
      </c>
      <c r="D7" s="321">
        <v>4</v>
      </c>
      <c r="E7" s="321">
        <v>5</v>
      </c>
      <c r="F7" s="321">
        <v>6</v>
      </c>
      <c r="G7" s="321">
        <v>7</v>
      </c>
      <c r="H7" s="321">
        <v>8</v>
      </c>
      <c r="I7" s="321">
        <v>9</v>
      </c>
      <c r="J7" s="321">
        <v>10</v>
      </c>
      <c r="K7" s="321">
        <v>11</v>
      </c>
      <c r="L7" s="321">
        <v>12</v>
      </c>
      <c r="M7" s="321">
        <v>13</v>
      </c>
      <c r="N7" s="321">
        <v>14</v>
      </c>
      <c r="O7" s="321">
        <v>15</v>
      </c>
      <c r="P7" s="321">
        <v>16</v>
      </c>
      <c r="Q7" s="321">
        <v>17</v>
      </c>
      <c r="R7" s="321">
        <v>18</v>
      </c>
      <c r="S7" s="133">
        <v>19</v>
      </c>
    </row>
    <row r="8" ht="16.5" customHeight="1" spans="1:19">
      <c r="A8" s="147" t="s">
        <v>91</v>
      </c>
      <c r="B8" s="147" t="s">
        <v>92</v>
      </c>
      <c r="C8" s="24">
        <v>2154910</v>
      </c>
      <c r="D8" s="24">
        <v>2154910</v>
      </c>
      <c r="E8" s="24">
        <v>2154910</v>
      </c>
      <c r="F8" s="103" t="s">
        <v>93</v>
      </c>
      <c r="G8" s="103" t="s">
        <v>93</v>
      </c>
      <c r="H8" s="103" t="s">
        <v>93</v>
      </c>
      <c r="I8" s="103" t="s">
        <v>93</v>
      </c>
      <c r="J8" s="103" t="s">
        <v>93</v>
      </c>
      <c r="K8" s="103" t="s">
        <v>93</v>
      </c>
      <c r="L8" s="103" t="s">
        <v>93</v>
      </c>
      <c r="M8" s="103" t="s">
        <v>93</v>
      </c>
      <c r="N8" s="322" t="s">
        <v>93</v>
      </c>
      <c r="O8" s="323" t="s">
        <v>93</v>
      </c>
      <c r="P8" s="323" t="s">
        <v>93</v>
      </c>
      <c r="Q8" s="323"/>
      <c r="R8" s="324"/>
      <c r="S8" s="133"/>
    </row>
    <row r="9" ht="16.5" customHeight="1" spans="1:19">
      <c r="A9" s="325" t="s">
        <v>77</v>
      </c>
      <c r="B9" s="326"/>
      <c r="C9" s="24">
        <v>2154910</v>
      </c>
      <c r="D9" s="24">
        <v>2154910</v>
      </c>
      <c r="E9" s="24">
        <v>2154910</v>
      </c>
      <c r="F9" s="103" t="s">
        <v>93</v>
      </c>
      <c r="G9" s="103" t="s">
        <v>93</v>
      </c>
      <c r="H9" s="103" t="s">
        <v>93</v>
      </c>
      <c r="I9" s="103" t="s">
        <v>93</v>
      </c>
      <c r="J9" s="103" t="s">
        <v>93</v>
      </c>
      <c r="K9" s="103" t="s">
        <v>93</v>
      </c>
      <c r="L9" s="103" t="s">
        <v>93</v>
      </c>
      <c r="M9" s="103" t="s">
        <v>93</v>
      </c>
      <c r="N9" s="322" t="s">
        <v>93</v>
      </c>
      <c r="O9" s="323" t="s">
        <v>93</v>
      </c>
      <c r="P9" s="323" t="s">
        <v>93</v>
      </c>
      <c r="Q9" s="323"/>
      <c r="R9" s="324"/>
      <c r="S9" s="323"/>
    </row>
    <row r="10" customHeight="1" spans="1:19">
      <c r="S10" s="5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4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SheetLayoutView="60" workbookViewId="0">
      <selection activeCell="H18" sqref="H18"/>
    </sheetView>
  </sheetViews>
  <sheetFormatPr defaultColWidth="8.88571428571429" defaultRowHeight="14.25" customHeight="1"/>
  <cols>
    <col min="1" max="1" width="14.2857142857143" style="73" customWidth="1"/>
    <col min="2" max="2" width="29.1333333333333" style="73" customWidth="1"/>
    <col min="3" max="4" width="15.4285714285714" style="73" customWidth="1"/>
    <col min="5" max="8" width="18.847619047619" style="73" customWidth="1"/>
    <col min="9" max="9" width="15.5714285714286" style="73" customWidth="1"/>
    <col min="10" max="10" width="14.1333333333333" style="73" customWidth="1"/>
    <col min="11" max="15" width="18.847619047619" style="73" customWidth="1"/>
    <col min="16" max="16" width="9.13333333333333" style="73" customWidth="1"/>
    <col min="17" max="16384" width="9.13333333333333" style="73"/>
  </cols>
  <sheetData>
    <row r="1" ht="15.75" customHeight="1" spans="1:15">
      <c r="A1" s="264" t="s">
        <v>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292" t="s">
        <v>22</v>
      </c>
      <c r="B3" s="29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9"/>
      <c r="N3" s="79"/>
      <c r="O3" s="157" t="s">
        <v>23</v>
      </c>
    </row>
    <row r="4" ht="17.25" customHeight="1" spans="1:15">
      <c r="A4" s="89" t="s">
        <v>95</v>
      </c>
      <c r="B4" s="89" t="s">
        <v>96</v>
      </c>
      <c r="C4" s="90" t="s">
        <v>77</v>
      </c>
      <c r="D4" s="116" t="s">
        <v>80</v>
      </c>
      <c r="E4" s="116"/>
      <c r="F4" s="116"/>
      <c r="G4" s="116" t="s">
        <v>81</v>
      </c>
      <c r="H4" s="116" t="s">
        <v>82</v>
      </c>
      <c r="I4" s="116" t="s">
        <v>97</v>
      </c>
      <c r="J4" s="116" t="s">
        <v>84</v>
      </c>
      <c r="K4" s="116"/>
      <c r="L4" s="116"/>
      <c r="M4" s="116"/>
      <c r="N4" s="116"/>
      <c r="O4" s="116"/>
    </row>
    <row r="5" ht="27" spans="1:15">
      <c r="A5" s="91"/>
      <c r="B5" s="91"/>
      <c r="C5" s="294"/>
      <c r="D5" s="116" t="s">
        <v>79</v>
      </c>
      <c r="E5" s="116" t="s">
        <v>98</v>
      </c>
      <c r="F5" s="116" t="s">
        <v>99</v>
      </c>
      <c r="G5" s="116"/>
      <c r="H5" s="116"/>
      <c r="I5" s="116"/>
      <c r="J5" s="116" t="s">
        <v>79</v>
      </c>
      <c r="K5" s="116" t="s">
        <v>100</v>
      </c>
      <c r="L5" s="116" t="s">
        <v>101</v>
      </c>
      <c r="M5" s="116" t="s">
        <v>102</v>
      </c>
      <c r="N5" s="116" t="s">
        <v>103</v>
      </c>
      <c r="O5" s="116" t="s">
        <v>104</v>
      </c>
    </row>
    <row r="6" ht="16.5" customHeight="1" spans="1:15">
      <c r="A6" s="94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4">
        <v>13</v>
      </c>
      <c r="N6" s="94">
        <v>14</v>
      </c>
      <c r="O6" s="94">
        <v>15</v>
      </c>
    </row>
    <row r="7" ht="20.25" customHeight="1" spans="1:15">
      <c r="A7" s="147" t="s">
        <v>105</v>
      </c>
      <c r="B7" s="147" t="s">
        <v>106</v>
      </c>
      <c r="C7" s="295">
        <f>D7</f>
        <v>1665319</v>
      </c>
      <c r="D7" s="296">
        <f>E7+F7</f>
        <v>1665319</v>
      </c>
      <c r="E7" s="297">
        <v>1616559</v>
      </c>
      <c r="F7" s="297">
        <v>48760</v>
      </c>
      <c r="G7" s="130"/>
      <c r="H7" s="130"/>
      <c r="I7" s="130" t="s">
        <v>93</v>
      </c>
      <c r="J7" s="130"/>
      <c r="K7" s="130" t="s">
        <v>93</v>
      </c>
      <c r="L7" s="130" t="s">
        <v>93</v>
      </c>
      <c r="M7" s="130" t="s">
        <v>93</v>
      </c>
      <c r="N7" s="130" t="s">
        <v>93</v>
      </c>
      <c r="O7" s="130" t="s">
        <v>93</v>
      </c>
    </row>
    <row r="8" ht="17.25" customHeight="1" spans="1:15">
      <c r="A8" s="298" t="s">
        <v>107</v>
      </c>
      <c r="B8" s="298" t="s">
        <v>108</v>
      </c>
      <c r="C8" s="295">
        <f t="shared" ref="C8:C23" si="0">D8</f>
        <v>1665319</v>
      </c>
      <c r="D8" s="296">
        <f t="shared" ref="D8:D22" si="1">E8+F8</f>
        <v>1665319</v>
      </c>
      <c r="E8" s="297">
        <v>1616559</v>
      </c>
      <c r="F8" s="297">
        <v>48760</v>
      </c>
      <c r="G8" s="299"/>
      <c r="H8" s="299"/>
      <c r="I8" s="299"/>
      <c r="J8" s="299"/>
      <c r="K8" s="299"/>
      <c r="L8" s="299"/>
      <c r="M8" s="299"/>
      <c r="N8" s="299"/>
      <c r="O8" s="299"/>
    </row>
    <row r="9" ht="17.25" customHeight="1" spans="1:15">
      <c r="A9" s="300" t="s">
        <v>109</v>
      </c>
      <c r="B9" s="300" t="s">
        <v>110</v>
      </c>
      <c r="C9" s="295">
        <f t="shared" si="0"/>
        <v>38500</v>
      </c>
      <c r="D9" s="296">
        <f t="shared" si="1"/>
        <v>38500</v>
      </c>
      <c r="E9" s="297"/>
      <c r="F9" s="297">
        <v>38500</v>
      </c>
      <c r="G9" s="299"/>
      <c r="H9" s="299"/>
      <c r="I9" s="299"/>
      <c r="J9" s="299"/>
      <c r="K9" s="299"/>
      <c r="L9" s="299"/>
      <c r="M9" s="299"/>
      <c r="N9" s="299"/>
      <c r="O9" s="299"/>
    </row>
    <row r="10" ht="17.25" customHeight="1" spans="1:15">
      <c r="A10" s="300" t="s">
        <v>111</v>
      </c>
      <c r="B10" s="300" t="s">
        <v>112</v>
      </c>
      <c r="C10" s="295">
        <f t="shared" si="0"/>
        <v>10260</v>
      </c>
      <c r="D10" s="296">
        <f t="shared" si="1"/>
        <v>10260</v>
      </c>
      <c r="E10" s="297"/>
      <c r="F10" s="297">
        <v>10260</v>
      </c>
      <c r="G10" s="299"/>
      <c r="H10" s="299"/>
      <c r="I10" s="299"/>
      <c r="J10" s="299"/>
      <c r="K10" s="299"/>
      <c r="L10" s="299"/>
      <c r="M10" s="299"/>
      <c r="N10" s="299"/>
      <c r="O10" s="299"/>
    </row>
    <row r="11" ht="17.25" customHeight="1" spans="1:15">
      <c r="A11" s="300" t="s">
        <v>113</v>
      </c>
      <c r="B11" s="300" t="s">
        <v>114</v>
      </c>
      <c r="C11" s="295">
        <f t="shared" si="0"/>
        <v>1616559</v>
      </c>
      <c r="D11" s="296">
        <f t="shared" si="1"/>
        <v>1616559</v>
      </c>
      <c r="E11" s="297">
        <v>1616559</v>
      </c>
      <c r="F11" s="297"/>
      <c r="G11" s="299"/>
      <c r="H11" s="299"/>
      <c r="I11" s="299"/>
      <c r="J11" s="299"/>
      <c r="K11" s="299"/>
      <c r="L11" s="299"/>
      <c r="M11" s="299"/>
      <c r="N11" s="299"/>
      <c r="O11" s="299"/>
    </row>
    <row r="12" ht="17.25" customHeight="1" spans="1:15">
      <c r="A12" s="147" t="s">
        <v>115</v>
      </c>
      <c r="B12" s="147" t="s">
        <v>116</v>
      </c>
      <c r="C12" s="295">
        <f t="shared" si="0"/>
        <v>173925</v>
      </c>
      <c r="D12" s="296">
        <f t="shared" si="1"/>
        <v>173925</v>
      </c>
      <c r="E12" s="297">
        <v>173925</v>
      </c>
      <c r="F12" s="297"/>
      <c r="G12" s="299"/>
      <c r="H12" s="299"/>
      <c r="I12" s="299"/>
      <c r="J12" s="299"/>
      <c r="K12" s="299"/>
      <c r="L12" s="299"/>
      <c r="M12" s="299"/>
      <c r="N12" s="299"/>
      <c r="O12" s="299"/>
    </row>
    <row r="13" ht="17.25" customHeight="1" spans="1:15">
      <c r="A13" s="298" t="s">
        <v>117</v>
      </c>
      <c r="B13" s="298" t="s">
        <v>118</v>
      </c>
      <c r="C13" s="295">
        <f t="shared" si="0"/>
        <v>173925</v>
      </c>
      <c r="D13" s="296">
        <f t="shared" si="1"/>
        <v>173925</v>
      </c>
      <c r="E13" s="297">
        <v>173925</v>
      </c>
      <c r="F13" s="297"/>
      <c r="G13" s="299"/>
      <c r="H13" s="299"/>
      <c r="I13" s="299"/>
      <c r="J13" s="299"/>
      <c r="K13" s="299"/>
      <c r="L13" s="299"/>
      <c r="M13" s="299"/>
      <c r="N13" s="299"/>
      <c r="O13" s="299"/>
    </row>
    <row r="14" ht="17.25" customHeight="1" spans="1:15">
      <c r="A14" s="300" t="s">
        <v>119</v>
      </c>
      <c r="B14" s="300" t="s">
        <v>120</v>
      </c>
      <c r="C14" s="295">
        <f t="shared" si="0"/>
        <v>173925</v>
      </c>
      <c r="D14" s="296">
        <f t="shared" si="1"/>
        <v>173925</v>
      </c>
      <c r="E14" s="297">
        <v>173925</v>
      </c>
      <c r="F14" s="297"/>
      <c r="G14" s="299"/>
      <c r="H14" s="299"/>
      <c r="I14" s="299"/>
      <c r="J14" s="299"/>
      <c r="K14" s="299"/>
      <c r="L14" s="299"/>
      <c r="M14" s="299"/>
      <c r="N14" s="299"/>
      <c r="O14" s="299"/>
    </row>
    <row r="15" ht="17.25" customHeight="1" spans="1:15">
      <c r="A15" s="147" t="s">
        <v>121</v>
      </c>
      <c r="B15" s="147" t="s">
        <v>122</v>
      </c>
      <c r="C15" s="295">
        <f t="shared" si="0"/>
        <v>155718</v>
      </c>
      <c r="D15" s="296">
        <f t="shared" si="1"/>
        <v>155718</v>
      </c>
      <c r="E15" s="297">
        <v>155718</v>
      </c>
      <c r="F15" s="297"/>
      <c r="G15" s="299"/>
      <c r="H15" s="299"/>
      <c r="I15" s="299"/>
      <c r="J15" s="299"/>
      <c r="K15" s="299"/>
      <c r="L15" s="299"/>
      <c r="M15" s="299"/>
      <c r="N15" s="299"/>
      <c r="O15" s="299"/>
    </row>
    <row r="16" ht="17.25" customHeight="1" spans="1:15">
      <c r="A16" s="298" t="s">
        <v>123</v>
      </c>
      <c r="B16" s="298" t="s">
        <v>124</v>
      </c>
      <c r="C16" s="295">
        <f t="shared" si="0"/>
        <v>155718</v>
      </c>
      <c r="D16" s="296">
        <f t="shared" si="1"/>
        <v>155718</v>
      </c>
      <c r="E16" s="297">
        <v>155718</v>
      </c>
      <c r="F16" s="297"/>
      <c r="G16" s="299"/>
      <c r="H16" s="299"/>
      <c r="I16" s="299"/>
      <c r="J16" s="299"/>
      <c r="K16" s="299"/>
      <c r="L16" s="299"/>
      <c r="M16" s="299"/>
      <c r="N16" s="299"/>
      <c r="O16" s="299"/>
    </row>
    <row r="17" ht="17.25" customHeight="1" spans="1:15">
      <c r="A17" s="300" t="s">
        <v>125</v>
      </c>
      <c r="B17" s="300" t="s">
        <v>126</v>
      </c>
      <c r="C17" s="295">
        <f t="shared" si="0"/>
        <v>93060</v>
      </c>
      <c r="D17" s="296">
        <f t="shared" si="1"/>
        <v>93060</v>
      </c>
      <c r="E17" s="297">
        <v>93060</v>
      </c>
      <c r="F17" s="297"/>
      <c r="G17" s="299"/>
      <c r="H17" s="299"/>
      <c r="I17" s="299"/>
      <c r="J17" s="299"/>
      <c r="K17" s="299"/>
      <c r="L17" s="299"/>
      <c r="M17" s="299"/>
      <c r="N17" s="299"/>
      <c r="O17" s="299"/>
    </row>
    <row r="18" ht="17.25" customHeight="1" spans="1:15">
      <c r="A18" s="300" t="s">
        <v>127</v>
      </c>
      <c r="B18" s="300" t="s">
        <v>128</v>
      </c>
      <c r="C18" s="295">
        <f t="shared" si="0"/>
        <v>60480</v>
      </c>
      <c r="D18" s="296">
        <f t="shared" si="1"/>
        <v>60480</v>
      </c>
      <c r="E18" s="297">
        <v>60480</v>
      </c>
      <c r="F18" s="297"/>
      <c r="G18" s="299"/>
      <c r="H18" s="299"/>
      <c r="I18" s="299"/>
      <c r="J18" s="299"/>
      <c r="K18" s="299"/>
      <c r="L18" s="299"/>
      <c r="M18" s="299"/>
      <c r="N18" s="299"/>
      <c r="O18" s="299"/>
    </row>
    <row r="19" ht="17.25" customHeight="1" spans="1:15">
      <c r="A19" s="300" t="s">
        <v>129</v>
      </c>
      <c r="B19" s="300" t="s">
        <v>130</v>
      </c>
      <c r="C19" s="295">
        <f t="shared" si="0"/>
        <v>2178</v>
      </c>
      <c r="D19" s="296">
        <f t="shared" si="1"/>
        <v>2178</v>
      </c>
      <c r="E19" s="297">
        <v>2178</v>
      </c>
      <c r="F19" s="297"/>
      <c r="G19" s="299"/>
      <c r="H19" s="299"/>
      <c r="I19" s="299"/>
      <c r="J19" s="299"/>
      <c r="K19" s="299"/>
      <c r="L19" s="299"/>
      <c r="M19" s="299"/>
      <c r="N19" s="299"/>
      <c r="O19" s="299"/>
    </row>
    <row r="20" ht="17.25" customHeight="1" spans="1:15">
      <c r="A20" s="147" t="s">
        <v>131</v>
      </c>
      <c r="B20" s="147" t="s">
        <v>132</v>
      </c>
      <c r="C20" s="295">
        <f t="shared" si="0"/>
        <v>159948</v>
      </c>
      <c r="D20" s="296">
        <f t="shared" si="1"/>
        <v>159948</v>
      </c>
      <c r="E20" s="297">
        <v>159948</v>
      </c>
      <c r="F20" s="297"/>
      <c r="G20" s="299"/>
      <c r="H20" s="299"/>
      <c r="I20" s="299"/>
      <c r="J20" s="299"/>
      <c r="K20" s="299"/>
      <c r="L20" s="299"/>
      <c r="M20" s="299"/>
      <c r="N20" s="299"/>
      <c r="O20" s="299"/>
    </row>
    <row r="21" ht="17.25" customHeight="1" spans="1:15">
      <c r="A21" s="298" t="s">
        <v>133</v>
      </c>
      <c r="B21" s="298" t="s">
        <v>134</v>
      </c>
      <c r="C21" s="295">
        <f t="shared" si="0"/>
        <v>159948</v>
      </c>
      <c r="D21" s="296">
        <f t="shared" si="1"/>
        <v>159948</v>
      </c>
      <c r="E21" s="297">
        <v>159948</v>
      </c>
      <c r="F21" s="297"/>
      <c r="G21" s="299"/>
      <c r="H21" s="299"/>
      <c r="I21" s="299"/>
      <c r="J21" s="299"/>
      <c r="K21" s="299"/>
      <c r="L21" s="299"/>
      <c r="M21" s="299"/>
      <c r="N21" s="299"/>
      <c r="O21" s="299"/>
    </row>
    <row r="22" ht="17.25" customHeight="1" spans="1:15">
      <c r="A22" s="300" t="s">
        <v>135</v>
      </c>
      <c r="B22" s="300" t="s">
        <v>136</v>
      </c>
      <c r="C22" s="295">
        <f t="shared" si="0"/>
        <v>159948</v>
      </c>
      <c r="D22" s="296">
        <f t="shared" si="1"/>
        <v>159948</v>
      </c>
      <c r="E22" s="297">
        <v>159948</v>
      </c>
      <c r="F22" s="297"/>
      <c r="G22" s="299"/>
      <c r="H22" s="299"/>
      <c r="I22" s="299"/>
      <c r="J22" s="299"/>
      <c r="K22" s="299"/>
      <c r="L22" s="299"/>
      <c r="M22" s="299"/>
      <c r="N22" s="299"/>
      <c r="O22" s="299"/>
    </row>
    <row r="23" ht="17.25" customHeight="1" spans="1:15">
      <c r="A23" s="232" t="s">
        <v>137</v>
      </c>
      <c r="B23" s="301" t="s">
        <v>137</v>
      </c>
      <c r="C23" s="295">
        <f t="shared" si="0"/>
        <v>2154910</v>
      </c>
      <c r="D23" s="302">
        <f>F23+E23</f>
        <v>2154910</v>
      </c>
      <c r="E23" s="302">
        <f>E7+E12+E15+E20</f>
        <v>2106150</v>
      </c>
      <c r="F23" s="302">
        <f>F7+F12+F15+F20</f>
        <v>48760</v>
      </c>
      <c r="G23" s="302"/>
      <c r="H23" s="302"/>
      <c r="I23" s="302" t="s">
        <v>93</v>
      </c>
      <c r="J23" s="302"/>
      <c r="K23" s="302" t="s">
        <v>93</v>
      </c>
      <c r="L23" s="302" t="s">
        <v>93</v>
      </c>
      <c r="M23" s="302" t="s">
        <v>93</v>
      </c>
      <c r="N23" s="302" t="s">
        <v>93</v>
      </c>
      <c r="O23" s="302" t="s">
        <v>93</v>
      </c>
    </row>
    <row r="24" customHeight="1" spans="1:15">
      <c r="D24" s="275"/>
      <c r="H24" s="275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H7" activePane="bottomRight" state="frozen"/>
      <selection/>
      <selection pane="topRight"/>
      <selection pane="bottomLeft"/>
      <selection pane="bottomRight" activeCell="C31" sqref="C31"/>
    </sheetView>
  </sheetViews>
  <sheetFormatPr defaultColWidth="8.88571428571429" defaultRowHeight="14.25" customHeight="1" outlineLevelCol="3"/>
  <cols>
    <col min="1" max="1" width="49.2857142857143" style="56" customWidth="1"/>
    <col min="2" max="2" width="38.847619047619" style="56" customWidth="1"/>
    <col min="3" max="3" width="48.5714285714286" style="56" customWidth="1"/>
    <col min="4" max="4" width="36.4285714285714" style="56" customWidth="1"/>
    <col min="5" max="5" width="9.13333333333333" style="57" customWidth="1"/>
    <col min="6" max="16384" width="9.13333333333333" style="57"/>
  </cols>
  <sheetData>
    <row r="1" customHeight="1" spans="1:4">
      <c r="A1" s="276" t="s">
        <v>138</v>
      </c>
      <c r="B1" s="276"/>
      <c r="C1" s="276"/>
      <c r="D1" s="136"/>
    </row>
    <row r="2" ht="31.5" customHeight="1" spans="1:4">
      <c r="A2" s="59" t="s">
        <v>5</v>
      </c>
      <c r="B2" s="277"/>
      <c r="C2" s="277"/>
      <c r="D2" s="277"/>
    </row>
    <row r="3" ht="17.25" customHeight="1" spans="1:4">
      <c r="A3" s="160" t="s">
        <v>22</v>
      </c>
      <c r="B3" s="278"/>
      <c r="C3" s="278"/>
      <c r="D3" s="138" t="s">
        <v>23</v>
      </c>
    </row>
    <row r="4" ht="19.5" customHeight="1" spans="1:4">
      <c r="A4" s="84" t="s">
        <v>24</v>
      </c>
      <c r="B4" s="162"/>
      <c r="C4" s="84" t="s">
        <v>25</v>
      </c>
      <c r="D4" s="162"/>
    </row>
    <row r="5" ht="21.75" customHeight="1" spans="1:4">
      <c r="A5" s="83" t="s">
        <v>26</v>
      </c>
      <c r="B5" s="279" t="s">
        <v>27</v>
      </c>
      <c r="C5" s="83" t="s">
        <v>139</v>
      </c>
      <c r="D5" s="279" t="s">
        <v>27</v>
      </c>
    </row>
    <row r="6" ht="17.25" customHeight="1" spans="1:4">
      <c r="A6" s="87"/>
      <c r="B6" s="91"/>
      <c r="C6" s="87"/>
      <c r="D6" s="91"/>
    </row>
    <row r="7" ht="17.25" customHeight="1" spans="1:4">
      <c r="A7" s="280" t="s">
        <v>140</v>
      </c>
      <c r="B7" s="24">
        <v>2154910</v>
      </c>
      <c r="C7" s="281" t="s">
        <v>141</v>
      </c>
      <c r="D7" s="24">
        <v>2154910</v>
      </c>
    </row>
    <row r="8" ht="17.25" customHeight="1" spans="1:4">
      <c r="A8" s="282" t="s">
        <v>142</v>
      </c>
      <c r="B8" s="24">
        <v>2154910</v>
      </c>
      <c r="C8" s="281" t="s">
        <v>143</v>
      </c>
      <c r="D8" s="24">
        <v>1665319</v>
      </c>
    </row>
    <row r="9" ht="17.25" customHeight="1" spans="1:4">
      <c r="A9" s="282" t="s">
        <v>144</v>
      </c>
      <c r="B9" s="262"/>
      <c r="C9" s="281" t="s">
        <v>145</v>
      </c>
      <c r="D9" s="24"/>
    </row>
    <row r="10" ht="17.25" customHeight="1" spans="1:4">
      <c r="A10" s="282" t="s">
        <v>146</v>
      </c>
      <c r="B10" s="262"/>
      <c r="C10" s="281" t="s">
        <v>147</v>
      </c>
      <c r="D10" s="24"/>
    </row>
    <row r="11" ht="17.25" customHeight="1" spans="1:4">
      <c r="A11" s="282" t="s">
        <v>148</v>
      </c>
      <c r="B11" s="262"/>
      <c r="C11" s="281" t="s">
        <v>149</v>
      </c>
      <c r="D11" s="24"/>
    </row>
    <row r="12" ht="17.25" customHeight="1" spans="1:4">
      <c r="A12" s="282" t="s">
        <v>142</v>
      </c>
      <c r="B12" s="262"/>
      <c r="C12" s="281" t="s">
        <v>150</v>
      </c>
      <c r="D12" s="24"/>
    </row>
    <row r="13" ht="17.25" customHeight="1" spans="1:4">
      <c r="A13" s="283" t="s">
        <v>144</v>
      </c>
      <c r="B13" s="284"/>
      <c r="C13" s="281" t="s">
        <v>151</v>
      </c>
      <c r="D13" s="24"/>
    </row>
    <row r="14" ht="17.25" customHeight="1" spans="1:4">
      <c r="A14" s="283" t="s">
        <v>146</v>
      </c>
      <c r="B14" s="284"/>
      <c r="C14" s="281" t="s">
        <v>152</v>
      </c>
      <c r="D14" s="24"/>
    </row>
    <row r="15" ht="17.25" customHeight="1" spans="1:4">
      <c r="A15" s="282"/>
      <c r="B15" s="284"/>
      <c r="C15" s="281" t="s">
        <v>153</v>
      </c>
      <c r="D15" s="24">
        <v>173925</v>
      </c>
    </row>
    <row r="16" ht="17.25" customHeight="1" spans="1:4">
      <c r="A16" s="282"/>
      <c r="B16" s="262"/>
      <c r="C16" s="281" t="s">
        <v>154</v>
      </c>
      <c r="D16" s="24">
        <v>155718</v>
      </c>
    </row>
    <row r="17" ht="17.25" customHeight="1" spans="1:4">
      <c r="A17" s="282"/>
      <c r="B17" s="285"/>
      <c r="C17" s="281" t="s">
        <v>155</v>
      </c>
      <c r="D17" s="24"/>
    </row>
    <row r="18" ht="17.25" customHeight="1" spans="1:4">
      <c r="A18" s="283"/>
      <c r="B18" s="285"/>
      <c r="C18" s="281" t="s">
        <v>156</v>
      </c>
      <c r="D18" s="24"/>
    </row>
    <row r="19" ht="17.25" customHeight="1" spans="1:4">
      <c r="A19" s="283"/>
      <c r="B19" s="286"/>
      <c r="C19" s="281" t="s">
        <v>157</v>
      </c>
      <c r="D19" s="24"/>
    </row>
    <row r="20" ht="17.25" customHeight="1" spans="1:4">
      <c r="A20" s="287"/>
      <c r="B20" s="286"/>
      <c r="C20" s="281" t="s">
        <v>158</v>
      </c>
      <c r="D20" s="24"/>
    </row>
    <row r="21" ht="17.25" customHeight="1" spans="1:4">
      <c r="A21" s="287"/>
      <c r="B21" s="286"/>
      <c r="C21" s="281" t="s">
        <v>159</v>
      </c>
      <c r="D21" s="24"/>
    </row>
    <row r="22" ht="17.25" customHeight="1" spans="1:4">
      <c r="A22" s="287"/>
      <c r="B22" s="286"/>
      <c r="C22" s="281" t="s">
        <v>160</v>
      </c>
      <c r="D22" s="24"/>
    </row>
    <row r="23" ht="17.25" customHeight="1" spans="1:4">
      <c r="A23" s="287"/>
      <c r="B23" s="286"/>
      <c r="C23" s="281" t="s">
        <v>161</v>
      </c>
      <c r="D23" s="24"/>
    </row>
    <row r="24" ht="17.25" customHeight="1" spans="1:4">
      <c r="A24" s="287"/>
      <c r="B24" s="286"/>
      <c r="C24" s="281" t="s">
        <v>162</v>
      </c>
      <c r="D24" s="24"/>
    </row>
    <row r="25" ht="17.25" customHeight="1" spans="1:4">
      <c r="A25" s="287"/>
      <c r="B25" s="286"/>
      <c r="C25" s="281" t="s">
        <v>163</v>
      </c>
      <c r="D25" s="24"/>
    </row>
    <row r="26" ht="17.25" customHeight="1" spans="1:4">
      <c r="A26" s="287"/>
      <c r="B26" s="286"/>
      <c r="C26" s="281" t="s">
        <v>164</v>
      </c>
      <c r="D26" s="24">
        <v>159948</v>
      </c>
    </row>
    <row r="27" ht="17.25" customHeight="1" spans="1:4">
      <c r="A27" s="287"/>
      <c r="B27" s="286"/>
      <c r="C27" s="281" t="s">
        <v>165</v>
      </c>
      <c r="D27" s="24"/>
    </row>
    <row r="28" ht="17.25" customHeight="1" spans="1:4">
      <c r="A28" s="287"/>
      <c r="B28" s="286"/>
      <c r="C28" s="281" t="s">
        <v>166</v>
      </c>
      <c r="D28" s="288"/>
    </row>
    <row r="29" ht="17.25" customHeight="1" spans="1:4">
      <c r="A29" s="287"/>
      <c r="B29" s="286"/>
      <c r="C29" s="281" t="s">
        <v>167</v>
      </c>
      <c r="D29" s="288"/>
    </row>
    <row r="30" ht="17.25" customHeight="1" spans="1:4">
      <c r="A30" s="287"/>
      <c r="B30" s="286"/>
      <c r="C30" s="281" t="s">
        <v>168</v>
      </c>
      <c r="D30" s="288"/>
    </row>
    <row r="31" customHeight="1" spans="1:4">
      <c r="A31" s="289"/>
      <c r="B31" s="285"/>
      <c r="C31" s="281" t="s">
        <v>169</v>
      </c>
      <c r="D31" s="288"/>
    </row>
    <row r="32" customHeight="1" spans="1:4">
      <c r="A32" s="289"/>
      <c r="B32" s="285"/>
      <c r="C32" s="281" t="s">
        <v>170</v>
      </c>
      <c r="D32" s="288"/>
    </row>
    <row r="33" customHeight="1" spans="1:4">
      <c r="A33" s="289"/>
      <c r="B33" s="285"/>
      <c r="C33" s="281" t="s">
        <v>171</v>
      </c>
      <c r="D33" s="288"/>
    </row>
    <row r="34" customHeight="1" spans="1:4">
      <c r="A34" s="289"/>
      <c r="B34" s="285"/>
      <c r="C34" s="283" t="s">
        <v>172</v>
      </c>
      <c r="D34" s="290"/>
    </row>
    <row r="35" ht="17.25" customHeight="1" spans="1:4">
      <c r="A35" s="291" t="s">
        <v>173</v>
      </c>
      <c r="B35" s="24">
        <v>2154910</v>
      </c>
      <c r="C35" s="289" t="s">
        <v>73</v>
      </c>
      <c r="D35" s="24">
        <v>2154910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SheetLayoutView="60" workbookViewId="0">
      <selection activeCell="A23" sqref="$A23:$XFD27"/>
    </sheetView>
  </sheetViews>
  <sheetFormatPr defaultColWidth="8.88571428571429" defaultRowHeight="14.25" customHeight="1" outlineLevelCol="6"/>
  <cols>
    <col min="1" max="1" width="20.1333333333333" style="154" customWidth="1"/>
    <col min="2" max="2" width="44" style="154" customWidth="1"/>
    <col min="3" max="3" width="24.2857142857143" style="73" customWidth="1"/>
    <col min="4" max="4" width="16.5714285714286" style="73" customWidth="1"/>
    <col min="5" max="7" width="24.2857142857143" style="73" customWidth="1"/>
    <col min="8" max="8" width="9.13333333333333" style="73" customWidth="1"/>
    <col min="9" max="16384" width="9.13333333333333" style="73"/>
  </cols>
  <sheetData>
    <row r="1" ht="12" customHeight="1" spans="1:7">
      <c r="A1" s="264" t="s">
        <v>174</v>
      </c>
      <c r="D1" s="265"/>
      <c r="F1" s="76"/>
    </row>
    <row r="2" ht="39" customHeight="1" spans="1:7">
      <c r="A2" s="159" t="s">
        <v>6</v>
      </c>
      <c r="B2" s="159"/>
      <c r="C2" s="159"/>
      <c r="D2" s="159"/>
      <c r="E2" s="159"/>
      <c r="F2" s="159"/>
      <c r="G2" s="159"/>
    </row>
    <row r="3" ht="18" customHeight="1" spans="1:7">
      <c r="A3" s="160" t="s">
        <v>22</v>
      </c>
      <c r="F3" s="157"/>
      <c r="G3" s="157" t="s">
        <v>23</v>
      </c>
    </row>
    <row r="4" ht="20.25" customHeight="1" spans="1:7">
      <c r="A4" s="266" t="s">
        <v>175</v>
      </c>
      <c r="B4" s="267"/>
      <c r="C4" s="86" t="s">
        <v>77</v>
      </c>
      <c r="D4" s="86" t="s">
        <v>98</v>
      </c>
      <c r="E4" s="86"/>
      <c r="F4" s="86"/>
      <c r="G4" s="268" t="s">
        <v>99</v>
      </c>
    </row>
    <row r="5" ht="20.25" customHeight="1" spans="1:7">
      <c r="A5" s="164" t="s">
        <v>95</v>
      </c>
      <c r="B5" s="269" t="s">
        <v>96</v>
      </c>
      <c r="C5" s="86"/>
      <c r="D5" s="86" t="s">
        <v>79</v>
      </c>
      <c r="E5" s="86" t="s">
        <v>176</v>
      </c>
      <c r="F5" s="86" t="s">
        <v>177</v>
      </c>
      <c r="G5" s="270"/>
    </row>
    <row r="6" ht="13.5" customHeight="1" spans="1:7">
      <c r="A6" s="175">
        <v>1</v>
      </c>
      <c r="B6" s="175">
        <v>2</v>
      </c>
      <c r="C6" s="271">
        <v>3</v>
      </c>
      <c r="D6" s="271">
        <v>4</v>
      </c>
      <c r="E6" s="271">
        <v>5</v>
      </c>
      <c r="F6" s="271">
        <v>6</v>
      </c>
      <c r="G6" s="175">
        <v>7</v>
      </c>
    </row>
    <row r="7" ht="18" customHeight="1" spans="1:7">
      <c r="A7" s="272" t="s">
        <v>105</v>
      </c>
      <c r="B7" s="272" t="s">
        <v>106</v>
      </c>
      <c r="C7" s="150">
        <v>1665319</v>
      </c>
      <c r="D7" s="150">
        <v>1616559</v>
      </c>
      <c r="E7" s="150">
        <v>1501389</v>
      </c>
      <c r="F7" s="150">
        <v>115170</v>
      </c>
      <c r="G7" s="150">
        <v>48760</v>
      </c>
    </row>
    <row r="8" ht="18" customHeight="1" spans="1:7">
      <c r="A8" s="273" t="s">
        <v>107</v>
      </c>
      <c r="B8" s="273" t="s">
        <v>108</v>
      </c>
      <c r="C8" s="150">
        <v>1665319</v>
      </c>
      <c r="D8" s="150">
        <v>1616559</v>
      </c>
      <c r="E8" s="150">
        <v>1501389</v>
      </c>
      <c r="F8" s="150">
        <v>115170</v>
      </c>
      <c r="G8" s="150">
        <v>48760</v>
      </c>
    </row>
    <row r="9" ht="18" customHeight="1" spans="1:7">
      <c r="A9" s="274" t="s">
        <v>109</v>
      </c>
      <c r="B9" s="274" t="s">
        <v>110</v>
      </c>
      <c r="C9" s="150">
        <v>38500</v>
      </c>
      <c r="D9" s="150"/>
      <c r="E9" s="150"/>
      <c r="F9" s="150"/>
      <c r="G9" s="150">
        <v>38500</v>
      </c>
    </row>
    <row r="10" ht="18" customHeight="1" spans="1:7">
      <c r="A10" s="274" t="s">
        <v>111</v>
      </c>
      <c r="B10" s="274" t="s">
        <v>112</v>
      </c>
      <c r="C10" s="150">
        <v>10260</v>
      </c>
      <c r="D10" s="150"/>
      <c r="E10" s="150"/>
      <c r="F10" s="150"/>
      <c r="G10" s="150">
        <v>10260</v>
      </c>
    </row>
    <row r="11" ht="18" customHeight="1" spans="1:7">
      <c r="A11" s="274" t="s">
        <v>113</v>
      </c>
      <c r="B11" s="274" t="s">
        <v>114</v>
      </c>
      <c r="C11" s="150">
        <v>1616559</v>
      </c>
      <c r="D11" s="150">
        <v>1616559</v>
      </c>
      <c r="E11" s="150">
        <v>1501389</v>
      </c>
      <c r="F11" s="150">
        <v>115170</v>
      </c>
      <c r="G11" s="150"/>
    </row>
    <row r="12" ht="18" customHeight="1" spans="1:7">
      <c r="A12" s="272" t="s">
        <v>115</v>
      </c>
      <c r="B12" s="272" t="s">
        <v>116</v>
      </c>
      <c r="C12" s="150">
        <v>173925</v>
      </c>
      <c r="D12" s="150">
        <v>173925</v>
      </c>
      <c r="E12" s="150">
        <v>173925</v>
      </c>
      <c r="F12" s="150"/>
      <c r="G12" s="150"/>
    </row>
    <row r="13" ht="18" customHeight="1" spans="1:7">
      <c r="A13" s="273" t="s">
        <v>117</v>
      </c>
      <c r="B13" s="273" t="s">
        <v>118</v>
      </c>
      <c r="C13" s="150">
        <v>173925</v>
      </c>
      <c r="D13" s="150">
        <v>173925</v>
      </c>
      <c r="E13" s="150">
        <v>173925</v>
      </c>
      <c r="F13" s="150"/>
      <c r="G13" s="150"/>
    </row>
    <row r="14" ht="18" customHeight="1" spans="1:7">
      <c r="A14" s="274" t="s">
        <v>119</v>
      </c>
      <c r="B14" s="274" t="s">
        <v>120</v>
      </c>
      <c r="C14" s="150">
        <v>173925</v>
      </c>
      <c r="D14" s="150">
        <v>173925</v>
      </c>
      <c r="E14" s="150">
        <v>173925</v>
      </c>
      <c r="F14" s="150"/>
      <c r="G14" s="150"/>
    </row>
    <row r="15" ht="18" customHeight="1" spans="1:7">
      <c r="A15" s="272" t="s">
        <v>121</v>
      </c>
      <c r="B15" s="272" t="s">
        <v>122</v>
      </c>
      <c r="C15" s="150">
        <v>155718</v>
      </c>
      <c r="D15" s="150">
        <v>155718</v>
      </c>
      <c r="E15" s="150">
        <v>155718</v>
      </c>
      <c r="F15" s="150"/>
      <c r="G15" s="150"/>
    </row>
    <row r="16" ht="18" customHeight="1" spans="1:7">
      <c r="A16" s="273" t="s">
        <v>123</v>
      </c>
      <c r="B16" s="273" t="s">
        <v>124</v>
      </c>
      <c r="C16" s="150">
        <v>155718</v>
      </c>
      <c r="D16" s="150">
        <v>155718</v>
      </c>
      <c r="E16" s="150">
        <v>155718</v>
      </c>
      <c r="F16" s="150"/>
      <c r="G16" s="150"/>
    </row>
    <row r="17" ht="18" customHeight="1" spans="1:7">
      <c r="A17" s="274" t="s">
        <v>125</v>
      </c>
      <c r="B17" s="274" t="s">
        <v>126</v>
      </c>
      <c r="C17" s="150">
        <v>93060</v>
      </c>
      <c r="D17" s="150">
        <v>93060</v>
      </c>
      <c r="E17" s="150">
        <v>93060</v>
      </c>
      <c r="F17" s="150"/>
      <c r="G17" s="150"/>
    </row>
    <row r="18" ht="18" customHeight="1" spans="1:7">
      <c r="A18" s="274" t="s">
        <v>127</v>
      </c>
      <c r="B18" s="274" t="s">
        <v>128</v>
      </c>
      <c r="C18" s="150">
        <v>60480</v>
      </c>
      <c r="D18" s="150">
        <v>60480</v>
      </c>
      <c r="E18" s="150">
        <v>60480</v>
      </c>
      <c r="F18" s="150"/>
      <c r="G18" s="150"/>
    </row>
    <row r="19" ht="18" customHeight="1" spans="1:7">
      <c r="A19" s="274" t="s">
        <v>129</v>
      </c>
      <c r="B19" s="274" t="s">
        <v>130</v>
      </c>
      <c r="C19" s="150">
        <v>2178</v>
      </c>
      <c r="D19" s="150">
        <v>2178</v>
      </c>
      <c r="E19" s="150">
        <v>2178</v>
      </c>
      <c r="F19" s="150"/>
      <c r="G19" s="150"/>
    </row>
    <row r="20" ht="18" customHeight="1" spans="1:7">
      <c r="A20" s="272" t="s">
        <v>131</v>
      </c>
      <c r="B20" s="272" t="s">
        <v>132</v>
      </c>
      <c r="C20" s="150">
        <v>159948</v>
      </c>
      <c r="D20" s="150">
        <v>159948</v>
      </c>
      <c r="E20" s="150">
        <v>159948</v>
      </c>
      <c r="F20" s="150"/>
      <c r="G20" s="150"/>
    </row>
    <row r="21" ht="18" customHeight="1" spans="1:7">
      <c r="A21" s="273" t="s">
        <v>133</v>
      </c>
      <c r="B21" s="273" t="s">
        <v>134</v>
      </c>
      <c r="C21" s="150">
        <v>159948</v>
      </c>
      <c r="D21" s="150">
        <v>159948</v>
      </c>
      <c r="E21" s="150">
        <v>159948</v>
      </c>
      <c r="F21" s="150"/>
      <c r="G21" s="150"/>
    </row>
    <row r="22" ht="18" customHeight="1" spans="1:7">
      <c r="A22" s="274" t="s">
        <v>135</v>
      </c>
      <c r="B22" s="274" t="s">
        <v>136</v>
      </c>
      <c r="C22" s="150">
        <v>159948</v>
      </c>
      <c r="D22" s="150">
        <v>159948</v>
      </c>
      <c r="E22" s="150">
        <v>159948</v>
      </c>
      <c r="F22" s="150"/>
      <c r="G22" s="150"/>
    </row>
    <row r="23" ht="18" customHeight="1" spans="1:7">
      <c r="A23" s="170" t="s">
        <v>137</v>
      </c>
      <c r="B23" s="172" t="s">
        <v>137</v>
      </c>
      <c r="C23" s="150">
        <v>2154910</v>
      </c>
      <c r="D23" s="150">
        <v>2106150</v>
      </c>
      <c r="E23" s="150">
        <v>1990980</v>
      </c>
      <c r="F23" s="150">
        <v>115170</v>
      </c>
      <c r="G23" s="150">
        <v>48760</v>
      </c>
    </row>
    <row r="24" customHeight="1" spans="1:7">
      <c r="B24" s="173"/>
      <c r="C24" s="275"/>
      <c r="D24" s="275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18" sqref="C18"/>
    </sheetView>
  </sheetViews>
  <sheetFormatPr defaultColWidth="8.88571428571429" defaultRowHeight="14.25" outlineLevelRow="6" outlineLevelCol="5"/>
  <cols>
    <col min="1" max="2" width="27.4285714285714" style="252" customWidth="1"/>
    <col min="3" max="3" width="17.2857142857143" style="253" customWidth="1"/>
    <col min="4" max="5" width="26.2857142857143" style="254" customWidth="1"/>
    <col min="6" max="6" width="18.7142857142857" style="254" customWidth="1"/>
    <col min="7" max="7" width="9.13333333333333" style="73" customWidth="1"/>
    <col min="8" max="16384" width="9.13333333333333" style="73"/>
  </cols>
  <sheetData>
    <row r="1" ht="12" customHeight="1" spans="1:6">
      <c r="A1" s="255" t="s">
        <v>178</v>
      </c>
      <c r="B1" s="256"/>
      <c r="C1" s="107"/>
      <c r="D1" s="73"/>
      <c r="E1" s="73"/>
    </row>
    <row r="2" ht="25.5" customHeight="1" spans="1:6">
      <c r="A2" s="257" t="s">
        <v>7</v>
      </c>
      <c r="B2" s="257"/>
      <c r="C2" s="257"/>
      <c r="D2" s="257"/>
      <c r="E2" s="257"/>
      <c r="F2" s="257"/>
    </row>
    <row r="3" ht="15.75" customHeight="1" spans="1:6">
      <c r="A3" s="160" t="s">
        <v>22</v>
      </c>
      <c r="B3" s="256"/>
      <c r="C3" s="107"/>
      <c r="D3" s="73"/>
      <c r="E3" s="73"/>
      <c r="F3" s="258" t="s">
        <v>179</v>
      </c>
    </row>
    <row r="4" s="251" customFormat="1" ht="19.5" customHeight="1" spans="1:6">
      <c r="A4" s="259" t="s">
        <v>180</v>
      </c>
      <c r="B4" s="83" t="s">
        <v>181</v>
      </c>
      <c r="C4" s="84" t="s">
        <v>182</v>
      </c>
      <c r="D4" s="85"/>
      <c r="E4" s="162"/>
      <c r="F4" s="83" t="s">
        <v>183</v>
      </c>
    </row>
    <row r="5" s="251" customFormat="1" ht="19.5" customHeight="1" spans="1:6">
      <c r="A5" s="91"/>
      <c r="B5" s="87"/>
      <c r="C5" s="94" t="s">
        <v>79</v>
      </c>
      <c r="D5" s="94" t="s">
        <v>184</v>
      </c>
      <c r="E5" s="94" t="s">
        <v>185</v>
      </c>
      <c r="F5" s="87"/>
    </row>
    <row r="6" s="251" customFormat="1" ht="18.75" customHeight="1" spans="1:6">
      <c r="A6" s="260">
        <v>1</v>
      </c>
      <c r="B6" s="260">
        <v>2</v>
      </c>
      <c r="C6" s="261">
        <v>3</v>
      </c>
      <c r="D6" s="260">
        <v>4</v>
      </c>
      <c r="E6" s="260">
        <v>5</v>
      </c>
      <c r="F6" s="260">
        <v>6</v>
      </c>
    </row>
    <row r="7" ht="18.75" customHeight="1" spans="1:6">
      <c r="A7" s="262">
        <f>B7+C7+F7</f>
        <v>25260</v>
      </c>
      <c r="B7" s="262"/>
      <c r="C7" s="263">
        <f>D7+E7</f>
        <v>15000</v>
      </c>
      <c r="D7" s="262"/>
      <c r="E7" s="262">
        <v>15000</v>
      </c>
      <c r="F7" s="262">
        <v>10260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zoomScale="90" zoomScaleNormal="90" zoomScaleSheetLayoutView="60" topLeftCell="H2" workbookViewId="0">
      <selection activeCell="M29" sqref="M29"/>
    </sheetView>
  </sheetViews>
  <sheetFormatPr defaultColWidth="8.88571428571429" defaultRowHeight="14.25" customHeight="1"/>
  <cols>
    <col min="1" max="1" width="16.7142857142857" style="73" customWidth="1"/>
    <col min="2" max="2" width="26" style="154" customWidth="1"/>
    <col min="3" max="3" width="27.2857142857143" style="154" customWidth="1"/>
    <col min="4" max="4" width="19.8571428571429" style="154" customWidth="1"/>
    <col min="5" max="5" width="15.1333333333333" style="154"/>
    <col min="6" max="6" width="38.1428571428571" style="154" customWidth="1"/>
    <col min="7" max="7" width="14.2857142857143" style="154" customWidth="1"/>
    <col min="8" max="8" width="32.5714285714286" style="154" customWidth="1"/>
    <col min="9" max="10" width="15" style="107" customWidth="1"/>
    <col min="11" max="12" width="12.1333333333333" style="107" customWidth="1"/>
    <col min="13" max="13" width="15.7142857142857" style="107" customWidth="1"/>
    <col min="14" max="24" width="12.1333333333333" style="107" customWidth="1"/>
    <col min="25" max="25" width="9.13333333333333" style="73" customWidth="1"/>
    <col min="26" max="16384" width="9.13333333333333" style="73"/>
  </cols>
  <sheetData>
    <row r="1" ht="12" customHeight="1" spans="1:24">
      <c r="A1" s="238" t="s">
        <v>186</v>
      </c>
    </row>
    <row r="2" ht="39" customHeight="1" spans="1:24">
      <c r="A2" s="239" t="s">
        <v>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</row>
    <row r="3" ht="18" customHeight="1" spans="1:24">
      <c r="A3" s="240" t="s">
        <v>22</v>
      </c>
      <c r="B3" s="240"/>
      <c r="C3" s="240"/>
      <c r="D3" s="240"/>
      <c r="E3" s="240"/>
      <c r="F3" s="240"/>
      <c r="G3" s="240"/>
      <c r="H3" s="240"/>
      <c r="I3" s="240"/>
      <c r="J3" s="240"/>
      <c r="K3" s="73"/>
      <c r="L3" s="73"/>
      <c r="M3" s="73"/>
      <c r="N3" s="73"/>
      <c r="O3" s="73"/>
      <c r="P3" s="73"/>
      <c r="Q3" s="73"/>
      <c r="X3" s="241" t="s">
        <v>23</v>
      </c>
    </row>
    <row r="4" ht="13.5" spans="1:24">
      <c r="A4" s="195" t="s">
        <v>187</v>
      </c>
      <c r="B4" s="195" t="s">
        <v>188</v>
      </c>
      <c r="C4" s="195" t="s">
        <v>189</v>
      </c>
      <c r="D4" s="195" t="s">
        <v>190</v>
      </c>
      <c r="E4" s="195" t="s">
        <v>191</v>
      </c>
      <c r="F4" s="195" t="s">
        <v>192</v>
      </c>
      <c r="G4" s="195" t="s">
        <v>193</v>
      </c>
      <c r="H4" s="195" t="s">
        <v>194</v>
      </c>
      <c r="I4" s="116" t="s">
        <v>195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ht="13.5" spans="1:24">
      <c r="A5" s="195"/>
      <c r="B5" s="195"/>
      <c r="C5" s="195"/>
      <c r="D5" s="195"/>
      <c r="E5" s="195"/>
      <c r="F5" s="195"/>
      <c r="G5" s="195"/>
      <c r="H5" s="195"/>
      <c r="I5" s="116" t="s">
        <v>196</v>
      </c>
      <c r="J5" s="116" t="s">
        <v>197</v>
      </c>
      <c r="K5" s="116"/>
      <c r="L5" s="116"/>
      <c r="M5" s="116"/>
      <c r="N5" s="116"/>
      <c r="O5" s="86" t="s">
        <v>198</v>
      </c>
      <c r="P5" s="86"/>
      <c r="Q5" s="86"/>
      <c r="R5" s="116" t="s">
        <v>83</v>
      </c>
      <c r="S5" s="116" t="s">
        <v>84</v>
      </c>
      <c r="T5" s="116"/>
      <c r="U5" s="116"/>
      <c r="V5" s="116"/>
      <c r="W5" s="116"/>
      <c r="X5" s="116"/>
    </row>
    <row r="6" ht="13.5" customHeight="1" spans="1:24">
      <c r="A6" s="195"/>
      <c r="B6" s="195"/>
      <c r="C6" s="195"/>
      <c r="D6" s="195"/>
      <c r="E6" s="195"/>
      <c r="F6" s="195"/>
      <c r="G6" s="195"/>
      <c r="H6" s="195"/>
      <c r="I6" s="116"/>
      <c r="J6" s="117" t="s">
        <v>199</v>
      </c>
      <c r="K6" s="116" t="s">
        <v>200</v>
      </c>
      <c r="L6" s="116" t="s">
        <v>201</v>
      </c>
      <c r="M6" s="116" t="s">
        <v>202</v>
      </c>
      <c r="N6" s="116" t="s">
        <v>203</v>
      </c>
      <c r="O6" s="242" t="s">
        <v>80</v>
      </c>
      <c r="P6" s="242" t="s">
        <v>81</v>
      </c>
      <c r="Q6" s="242" t="s">
        <v>82</v>
      </c>
      <c r="R6" s="116"/>
      <c r="S6" s="116" t="s">
        <v>79</v>
      </c>
      <c r="T6" s="116" t="s">
        <v>86</v>
      </c>
      <c r="U6" s="116" t="s">
        <v>87</v>
      </c>
      <c r="V6" s="116" t="s">
        <v>88</v>
      </c>
      <c r="W6" s="116" t="s">
        <v>89</v>
      </c>
      <c r="X6" s="116" t="s">
        <v>90</v>
      </c>
    </row>
    <row r="7" ht="12.75" spans="1:24">
      <c r="A7" s="195"/>
      <c r="B7" s="195"/>
      <c r="C7" s="195"/>
      <c r="D7" s="195"/>
      <c r="E7" s="195"/>
      <c r="F7" s="195"/>
      <c r="G7" s="195"/>
      <c r="H7" s="195"/>
      <c r="I7" s="116"/>
      <c r="J7" s="122"/>
      <c r="K7" s="116"/>
      <c r="L7" s="116"/>
      <c r="M7" s="116"/>
      <c r="N7" s="116"/>
      <c r="O7" s="243"/>
      <c r="P7" s="243"/>
      <c r="Q7" s="243"/>
      <c r="R7" s="116"/>
      <c r="S7" s="116"/>
      <c r="T7" s="116"/>
      <c r="U7" s="116"/>
      <c r="V7" s="116"/>
      <c r="W7" s="116"/>
      <c r="X7" s="116"/>
    </row>
    <row r="8" ht="13.5" customHeight="1" spans="1:24">
      <c r="A8" s="244">
        <v>1</v>
      </c>
      <c r="B8" s="244">
        <v>2</v>
      </c>
      <c r="C8" s="244">
        <v>3</v>
      </c>
      <c r="D8" s="244">
        <v>4</v>
      </c>
      <c r="E8" s="244">
        <v>5</v>
      </c>
      <c r="F8" s="244">
        <v>6</v>
      </c>
      <c r="G8" s="244">
        <v>7</v>
      </c>
      <c r="H8" s="244">
        <v>8</v>
      </c>
      <c r="I8" s="244">
        <v>9</v>
      </c>
      <c r="J8" s="244">
        <v>10</v>
      </c>
      <c r="K8" s="244">
        <v>11</v>
      </c>
      <c r="L8" s="244">
        <v>12</v>
      </c>
      <c r="M8" s="244">
        <v>13</v>
      </c>
      <c r="N8" s="244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  <c r="T8" s="244">
        <v>20</v>
      </c>
      <c r="U8" s="244">
        <v>21</v>
      </c>
      <c r="V8" s="244">
        <v>22</v>
      </c>
      <c r="W8" s="244">
        <v>23</v>
      </c>
      <c r="X8" s="244">
        <v>24</v>
      </c>
    </row>
    <row r="9" ht="22" customHeight="1" spans="1:24">
      <c r="A9" s="245" t="s">
        <v>204</v>
      </c>
      <c r="B9" s="22" t="s">
        <v>92</v>
      </c>
      <c r="C9" s="22" t="s">
        <v>205</v>
      </c>
      <c r="D9" s="22" t="s">
        <v>206</v>
      </c>
      <c r="E9" s="22" t="s">
        <v>113</v>
      </c>
      <c r="F9" s="22" t="s">
        <v>114</v>
      </c>
      <c r="G9" s="22" t="s">
        <v>207</v>
      </c>
      <c r="H9" s="22" t="s">
        <v>208</v>
      </c>
      <c r="I9" s="24">
        <v>349380</v>
      </c>
      <c r="J9" s="24">
        <v>349380</v>
      </c>
      <c r="K9" s="246"/>
      <c r="L9" s="246"/>
      <c r="M9" s="24">
        <v>349380</v>
      </c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 t="s">
        <v>93</v>
      </c>
    </row>
    <row r="10" ht="22" customHeight="1" spans="1:24">
      <c r="A10" s="245" t="s">
        <v>204</v>
      </c>
      <c r="B10" s="22" t="s">
        <v>92</v>
      </c>
      <c r="C10" s="22" t="s">
        <v>209</v>
      </c>
      <c r="D10" s="22" t="s">
        <v>136</v>
      </c>
      <c r="E10" s="22" t="s">
        <v>135</v>
      </c>
      <c r="F10" s="22" t="s">
        <v>136</v>
      </c>
      <c r="G10" s="22" t="s">
        <v>210</v>
      </c>
      <c r="H10" s="22" t="s">
        <v>136</v>
      </c>
      <c r="I10" s="24">
        <v>159948</v>
      </c>
      <c r="J10" s="24">
        <v>159948</v>
      </c>
      <c r="K10" s="247"/>
      <c r="L10" s="247"/>
      <c r="M10" s="24">
        <v>159948</v>
      </c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</row>
    <row r="11" ht="22" customHeight="1" spans="1:24">
      <c r="A11" s="245" t="s">
        <v>204</v>
      </c>
      <c r="B11" s="22" t="s">
        <v>92</v>
      </c>
      <c r="C11" s="22" t="s">
        <v>211</v>
      </c>
      <c r="D11" s="22" t="s">
        <v>212</v>
      </c>
      <c r="E11" s="22" t="s">
        <v>113</v>
      </c>
      <c r="F11" s="22" t="s">
        <v>114</v>
      </c>
      <c r="G11" s="22" t="s">
        <v>213</v>
      </c>
      <c r="H11" s="22" t="s">
        <v>214</v>
      </c>
      <c r="I11" s="24">
        <v>15000</v>
      </c>
      <c r="J11" s="24">
        <v>15000</v>
      </c>
      <c r="K11" s="247"/>
      <c r="L11" s="247"/>
      <c r="M11" s="24">
        <v>15000</v>
      </c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</row>
    <row r="12" ht="22" customHeight="1" spans="1:24">
      <c r="A12" s="245" t="s">
        <v>204</v>
      </c>
      <c r="B12" s="22" t="s">
        <v>92</v>
      </c>
      <c r="C12" s="22" t="s">
        <v>215</v>
      </c>
      <c r="D12" s="22" t="s">
        <v>216</v>
      </c>
      <c r="E12" s="22" t="s">
        <v>113</v>
      </c>
      <c r="F12" s="22" t="s">
        <v>114</v>
      </c>
      <c r="G12" s="22" t="s">
        <v>217</v>
      </c>
      <c r="H12" s="22" t="s">
        <v>216</v>
      </c>
      <c r="I12" s="24">
        <v>3240</v>
      </c>
      <c r="J12" s="24">
        <v>3240</v>
      </c>
      <c r="K12" s="247"/>
      <c r="L12" s="247"/>
      <c r="M12" s="24">
        <v>3240</v>
      </c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</row>
    <row r="13" ht="22" customHeight="1" spans="1:24">
      <c r="A13" s="245" t="s">
        <v>204</v>
      </c>
      <c r="B13" s="22" t="s">
        <v>92</v>
      </c>
      <c r="C13" s="22" t="s">
        <v>218</v>
      </c>
      <c r="D13" s="22" t="s">
        <v>219</v>
      </c>
      <c r="E13" s="22" t="s">
        <v>113</v>
      </c>
      <c r="F13" s="22" t="s">
        <v>114</v>
      </c>
      <c r="G13" s="22" t="s">
        <v>220</v>
      </c>
      <c r="H13" s="22" t="s">
        <v>221</v>
      </c>
      <c r="I13" s="24">
        <v>396828</v>
      </c>
      <c r="J13" s="24">
        <v>396828</v>
      </c>
      <c r="K13" s="247"/>
      <c r="L13" s="247"/>
      <c r="M13" s="24">
        <v>396828</v>
      </c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</row>
    <row r="14" ht="22" customHeight="1" spans="1:24">
      <c r="A14" s="245" t="s">
        <v>204</v>
      </c>
      <c r="B14" s="22" t="s">
        <v>92</v>
      </c>
      <c r="C14" s="22" t="s">
        <v>218</v>
      </c>
      <c r="D14" s="22" t="s">
        <v>219</v>
      </c>
      <c r="E14" s="22" t="s">
        <v>113</v>
      </c>
      <c r="F14" s="22" t="s">
        <v>114</v>
      </c>
      <c r="G14" s="22" t="s">
        <v>222</v>
      </c>
      <c r="H14" s="22" t="s">
        <v>223</v>
      </c>
      <c r="I14" s="24">
        <v>60</v>
      </c>
      <c r="J14" s="24">
        <v>60</v>
      </c>
      <c r="K14" s="247"/>
      <c r="L14" s="247"/>
      <c r="M14" s="24">
        <v>60</v>
      </c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</row>
    <row r="15" ht="22" customHeight="1" spans="1:24">
      <c r="A15" s="245" t="s">
        <v>204</v>
      </c>
      <c r="B15" s="22" t="s">
        <v>92</v>
      </c>
      <c r="C15" s="22" t="s">
        <v>218</v>
      </c>
      <c r="D15" s="22" t="s">
        <v>219</v>
      </c>
      <c r="E15" s="22" t="s">
        <v>113</v>
      </c>
      <c r="F15" s="22" t="s">
        <v>114</v>
      </c>
      <c r="G15" s="22" t="s">
        <v>224</v>
      </c>
      <c r="H15" s="22" t="s">
        <v>225</v>
      </c>
      <c r="I15" s="24">
        <v>33069</v>
      </c>
      <c r="J15" s="24">
        <v>33069</v>
      </c>
      <c r="K15" s="247"/>
      <c r="L15" s="247"/>
      <c r="M15" s="24">
        <v>33069</v>
      </c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</row>
    <row r="16" ht="22" customHeight="1" spans="1:24">
      <c r="A16" s="245" t="s">
        <v>204</v>
      </c>
      <c r="B16" s="22" t="s">
        <v>92</v>
      </c>
      <c r="C16" s="22" t="s">
        <v>218</v>
      </c>
      <c r="D16" s="22" t="s">
        <v>219</v>
      </c>
      <c r="E16" s="22" t="s">
        <v>113</v>
      </c>
      <c r="F16" s="22" t="s">
        <v>114</v>
      </c>
      <c r="G16" s="22" t="s">
        <v>207</v>
      </c>
      <c r="H16" s="22" t="s">
        <v>208</v>
      </c>
      <c r="I16" s="24">
        <v>505512</v>
      </c>
      <c r="J16" s="24">
        <v>505512</v>
      </c>
      <c r="K16" s="247"/>
      <c r="L16" s="247"/>
      <c r="M16" s="24">
        <v>505512</v>
      </c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</row>
    <row r="17" ht="22" customHeight="1" spans="1:24">
      <c r="A17" s="245" t="s">
        <v>204</v>
      </c>
      <c r="B17" s="22" t="s">
        <v>92</v>
      </c>
      <c r="C17" s="22" t="s">
        <v>226</v>
      </c>
      <c r="D17" s="22" t="s">
        <v>227</v>
      </c>
      <c r="E17" s="22" t="s">
        <v>113</v>
      </c>
      <c r="F17" s="22" t="s">
        <v>114</v>
      </c>
      <c r="G17" s="22" t="s">
        <v>228</v>
      </c>
      <c r="H17" s="22" t="s">
        <v>229</v>
      </c>
      <c r="I17" s="24">
        <v>6660</v>
      </c>
      <c r="J17" s="24">
        <v>6660</v>
      </c>
      <c r="K17" s="247"/>
      <c r="L17" s="247"/>
      <c r="M17" s="24">
        <v>6660</v>
      </c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</row>
    <row r="18" ht="22" customHeight="1" spans="1:24">
      <c r="A18" s="245" t="s">
        <v>204</v>
      </c>
      <c r="B18" s="22" t="s">
        <v>92</v>
      </c>
      <c r="C18" s="22" t="s">
        <v>226</v>
      </c>
      <c r="D18" s="22" t="s">
        <v>227</v>
      </c>
      <c r="E18" s="22" t="s">
        <v>119</v>
      </c>
      <c r="F18" s="22" t="s">
        <v>120</v>
      </c>
      <c r="G18" s="22" t="s">
        <v>230</v>
      </c>
      <c r="H18" s="22" t="s">
        <v>231</v>
      </c>
      <c r="I18" s="24">
        <v>173925</v>
      </c>
      <c r="J18" s="24">
        <v>173925</v>
      </c>
      <c r="K18" s="247"/>
      <c r="L18" s="247"/>
      <c r="M18" s="24">
        <v>173925</v>
      </c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</row>
    <row r="19" ht="22" customHeight="1" spans="1:24">
      <c r="A19" s="245" t="s">
        <v>204</v>
      </c>
      <c r="B19" s="22" t="s">
        <v>92</v>
      </c>
      <c r="C19" s="22" t="s">
        <v>226</v>
      </c>
      <c r="D19" s="22" t="s">
        <v>227</v>
      </c>
      <c r="E19" s="22" t="s">
        <v>125</v>
      </c>
      <c r="F19" s="22" t="s">
        <v>126</v>
      </c>
      <c r="G19" s="22" t="s">
        <v>232</v>
      </c>
      <c r="H19" s="22" t="s">
        <v>233</v>
      </c>
      <c r="I19" s="24">
        <v>93060</v>
      </c>
      <c r="J19" s="24">
        <v>93060</v>
      </c>
      <c r="K19" s="247"/>
      <c r="L19" s="247"/>
      <c r="M19" s="24">
        <v>93060</v>
      </c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</row>
    <row r="20" ht="22" customHeight="1" spans="1:24">
      <c r="A20" s="245" t="s">
        <v>204</v>
      </c>
      <c r="B20" s="22" t="s">
        <v>92</v>
      </c>
      <c r="C20" s="22" t="s">
        <v>226</v>
      </c>
      <c r="D20" s="22" t="s">
        <v>227</v>
      </c>
      <c r="E20" s="22" t="s">
        <v>127</v>
      </c>
      <c r="F20" s="22" t="s">
        <v>128</v>
      </c>
      <c r="G20" s="22" t="s">
        <v>234</v>
      </c>
      <c r="H20" s="22" t="s">
        <v>235</v>
      </c>
      <c r="I20" s="24">
        <v>60480</v>
      </c>
      <c r="J20" s="24">
        <v>60480</v>
      </c>
      <c r="K20" s="247"/>
      <c r="L20" s="247"/>
      <c r="M20" s="24">
        <v>60480</v>
      </c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</row>
    <row r="21" ht="22" customHeight="1" spans="1:24">
      <c r="A21" s="245" t="s">
        <v>204</v>
      </c>
      <c r="B21" s="22" t="s">
        <v>92</v>
      </c>
      <c r="C21" s="22" t="s">
        <v>226</v>
      </c>
      <c r="D21" s="22" t="s">
        <v>227</v>
      </c>
      <c r="E21" s="22" t="s">
        <v>129</v>
      </c>
      <c r="F21" s="22" t="s">
        <v>130</v>
      </c>
      <c r="G21" s="22" t="s">
        <v>228</v>
      </c>
      <c r="H21" s="22" t="s">
        <v>229</v>
      </c>
      <c r="I21" s="24">
        <v>2178</v>
      </c>
      <c r="J21" s="24">
        <v>2178</v>
      </c>
      <c r="K21" s="247"/>
      <c r="L21" s="247"/>
      <c r="M21" s="24">
        <v>2178</v>
      </c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</row>
    <row r="22" ht="22" customHeight="1" spans="1:24">
      <c r="A22" s="245" t="s">
        <v>204</v>
      </c>
      <c r="B22" s="22" t="s">
        <v>92</v>
      </c>
      <c r="C22" s="22" t="s">
        <v>236</v>
      </c>
      <c r="D22" s="22" t="s">
        <v>237</v>
      </c>
      <c r="E22" s="22" t="s">
        <v>113</v>
      </c>
      <c r="F22" s="22" t="s">
        <v>114</v>
      </c>
      <c r="G22" s="22" t="s">
        <v>238</v>
      </c>
      <c r="H22" s="22" t="s">
        <v>239</v>
      </c>
      <c r="I22" s="24">
        <v>209880</v>
      </c>
      <c r="J22" s="24">
        <v>209880</v>
      </c>
      <c r="K22" s="247"/>
      <c r="L22" s="247"/>
      <c r="M22" s="24">
        <v>209880</v>
      </c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</row>
    <row r="23" ht="22" customHeight="1" spans="1:24">
      <c r="A23" s="245" t="s">
        <v>204</v>
      </c>
      <c r="B23" s="22" t="s">
        <v>92</v>
      </c>
      <c r="C23" s="22" t="s">
        <v>240</v>
      </c>
      <c r="D23" s="22" t="s">
        <v>241</v>
      </c>
      <c r="E23" s="22" t="s">
        <v>113</v>
      </c>
      <c r="F23" s="22" t="s">
        <v>114</v>
      </c>
      <c r="G23" s="22" t="s">
        <v>242</v>
      </c>
      <c r="H23" s="22" t="s">
        <v>243</v>
      </c>
      <c r="I23" s="24">
        <v>36000</v>
      </c>
      <c r="J23" s="24">
        <v>36000</v>
      </c>
      <c r="K23" s="247"/>
      <c r="L23" s="247"/>
      <c r="M23" s="24">
        <v>36000</v>
      </c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</row>
    <row r="24" ht="22" customHeight="1" spans="1:24">
      <c r="A24" s="245" t="s">
        <v>204</v>
      </c>
      <c r="B24" s="22" t="s">
        <v>92</v>
      </c>
      <c r="C24" s="22" t="s">
        <v>240</v>
      </c>
      <c r="D24" s="22" t="s">
        <v>241</v>
      </c>
      <c r="E24" s="22" t="s">
        <v>113</v>
      </c>
      <c r="F24" s="22" t="s">
        <v>114</v>
      </c>
      <c r="G24" s="22" t="s">
        <v>244</v>
      </c>
      <c r="H24" s="22" t="s">
        <v>245</v>
      </c>
      <c r="I24" s="24">
        <v>1800</v>
      </c>
      <c r="J24" s="24">
        <v>1800</v>
      </c>
      <c r="K24" s="247"/>
      <c r="L24" s="247"/>
      <c r="M24" s="24">
        <v>1800</v>
      </c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</row>
    <row r="25" ht="22" customHeight="1" spans="1:24">
      <c r="A25" s="245" t="s">
        <v>204</v>
      </c>
      <c r="B25" s="22" t="s">
        <v>92</v>
      </c>
      <c r="C25" s="22" t="s">
        <v>240</v>
      </c>
      <c r="D25" s="22" t="s">
        <v>241</v>
      </c>
      <c r="E25" s="22" t="s">
        <v>113</v>
      </c>
      <c r="F25" s="22" t="s">
        <v>114</v>
      </c>
      <c r="G25" s="22" t="s">
        <v>246</v>
      </c>
      <c r="H25" s="22" t="s">
        <v>247</v>
      </c>
      <c r="I25" s="24">
        <v>18000</v>
      </c>
      <c r="J25" s="24">
        <v>18000</v>
      </c>
      <c r="K25" s="247"/>
      <c r="L25" s="247"/>
      <c r="M25" s="24">
        <v>18000</v>
      </c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</row>
    <row r="26" ht="22" customHeight="1" spans="1:24">
      <c r="A26" s="245" t="s">
        <v>204</v>
      </c>
      <c r="B26" s="22" t="s">
        <v>92</v>
      </c>
      <c r="C26" s="22" t="s">
        <v>240</v>
      </c>
      <c r="D26" s="22" t="s">
        <v>241</v>
      </c>
      <c r="E26" s="22" t="s">
        <v>113</v>
      </c>
      <c r="F26" s="22" t="s">
        <v>114</v>
      </c>
      <c r="G26" s="22" t="s">
        <v>248</v>
      </c>
      <c r="H26" s="22" t="s">
        <v>249</v>
      </c>
      <c r="I26" s="24">
        <v>2430</v>
      </c>
      <c r="J26" s="24">
        <v>2430</v>
      </c>
      <c r="K26" s="247"/>
      <c r="L26" s="247"/>
      <c r="M26" s="24">
        <v>2430</v>
      </c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</row>
    <row r="27" ht="22" customHeight="1" spans="1:24">
      <c r="A27" s="245" t="s">
        <v>204</v>
      </c>
      <c r="B27" s="22" t="s">
        <v>92</v>
      </c>
      <c r="C27" s="22" t="s">
        <v>240</v>
      </c>
      <c r="D27" s="22" t="s">
        <v>241</v>
      </c>
      <c r="E27" s="22" t="s">
        <v>113</v>
      </c>
      <c r="F27" s="22" t="s">
        <v>114</v>
      </c>
      <c r="G27" s="22" t="s">
        <v>250</v>
      </c>
      <c r="H27" s="22" t="s">
        <v>251</v>
      </c>
      <c r="I27" s="24">
        <v>8100</v>
      </c>
      <c r="J27" s="24">
        <v>8100</v>
      </c>
      <c r="K27" s="247"/>
      <c r="L27" s="247"/>
      <c r="M27" s="24">
        <v>8100</v>
      </c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</row>
    <row r="28" ht="22" customHeight="1" spans="1:24">
      <c r="A28" s="245" t="s">
        <v>204</v>
      </c>
      <c r="B28" s="22" t="s">
        <v>92</v>
      </c>
      <c r="C28" s="22" t="s">
        <v>240</v>
      </c>
      <c r="D28" s="22" t="s">
        <v>241</v>
      </c>
      <c r="E28" s="22" t="s">
        <v>113</v>
      </c>
      <c r="F28" s="22" t="s">
        <v>114</v>
      </c>
      <c r="G28" s="22" t="s">
        <v>252</v>
      </c>
      <c r="H28" s="22" t="s">
        <v>253</v>
      </c>
      <c r="I28" s="24">
        <v>30600</v>
      </c>
      <c r="J28" s="24">
        <v>30600</v>
      </c>
      <c r="K28" s="247"/>
      <c r="L28" s="247"/>
      <c r="M28" s="24">
        <v>30600</v>
      </c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</row>
    <row r="29" ht="18" customHeight="1" spans="1:24">
      <c r="A29" s="248" t="s">
        <v>137</v>
      </c>
      <c r="B29" s="249"/>
      <c r="C29" s="249"/>
      <c r="D29" s="249"/>
      <c r="E29" s="249"/>
      <c r="F29" s="249"/>
      <c r="G29" s="249"/>
      <c r="H29" s="250"/>
      <c r="I29" s="24">
        <v>2106150</v>
      </c>
      <c r="J29" s="24">
        <v>2106150</v>
      </c>
      <c r="K29" s="247"/>
      <c r="L29" s="247"/>
      <c r="M29" s="24">
        <v>2106150</v>
      </c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 t="s">
        <v>93</v>
      </c>
    </row>
  </sheetData>
  <mergeCells count="31">
    <mergeCell ref="A2:X2"/>
    <mergeCell ref="A3:J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6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SheetLayoutView="60" topLeftCell="C1" workbookViewId="0">
      <selection activeCell="I19" sqref="I19"/>
    </sheetView>
  </sheetViews>
  <sheetFormatPr defaultColWidth="8.88571428571429" defaultRowHeight="14.25" customHeight="1"/>
  <cols>
    <col min="1" max="1" width="10.2857142857143" style="73" customWidth="1"/>
    <col min="2" max="2" width="26.2857142857143" style="73" customWidth="1"/>
    <col min="3" max="3" width="29.2857142857143" style="73" customWidth="1"/>
    <col min="4" max="4" width="24.4285714285714" style="73" customWidth="1"/>
    <col min="5" max="5" width="11.1333333333333" style="73" customWidth="1"/>
    <col min="6" max="6" width="10" style="73" customWidth="1"/>
    <col min="7" max="7" width="9.84761904761905" style="73" customWidth="1"/>
    <col min="8" max="8" width="16.4285714285714" style="73" customWidth="1"/>
    <col min="9" max="9" width="15.5714285714286" style="73" customWidth="1"/>
    <col min="10" max="11" width="13.5714285714286" style="73" customWidth="1"/>
    <col min="12" max="12" width="10" style="73" customWidth="1"/>
    <col min="13" max="13" width="10.5714285714286" style="73" customWidth="1"/>
    <col min="14" max="14" width="10.2857142857143" style="73" customWidth="1"/>
    <col min="15" max="15" width="10.4285714285714" style="73" customWidth="1"/>
    <col min="16" max="17" width="11.1333333333333" style="73" customWidth="1"/>
    <col min="18" max="18" width="9.13333333333333" style="73" customWidth="1"/>
    <col min="19" max="19" width="10.2857142857143" style="73" customWidth="1"/>
    <col min="20" max="22" width="11.7142857142857" style="73" customWidth="1"/>
    <col min="23" max="23" width="10.2857142857143" style="73" customWidth="1"/>
    <col min="24" max="24" width="9.13333333333333" style="73" customWidth="1"/>
    <col min="25" max="16384" width="9.13333333333333" style="73"/>
  </cols>
  <sheetData>
    <row r="1" ht="13.5" customHeight="1" spans="1:23">
      <c r="A1" s="73" t="s">
        <v>254</v>
      </c>
      <c r="E1" s="222"/>
      <c r="F1" s="222"/>
      <c r="G1" s="222"/>
      <c r="H1" s="222"/>
      <c r="I1" s="75"/>
      <c r="J1" s="75"/>
      <c r="K1" s="75"/>
      <c r="L1" s="75"/>
      <c r="M1" s="75"/>
      <c r="N1" s="75"/>
      <c r="O1" s="75"/>
      <c r="P1" s="75"/>
      <c r="Q1" s="75"/>
      <c r="W1" s="76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60" t="s">
        <v>22</v>
      </c>
      <c r="B3" s="160"/>
      <c r="C3" s="223"/>
      <c r="D3" s="223"/>
      <c r="E3" s="223"/>
      <c r="F3" s="223"/>
      <c r="G3" s="223"/>
      <c r="H3" s="223"/>
      <c r="I3" s="79"/>
      <c r="J3" s="79"/>
      <c r="K3" s="79"/>
      <c r="L3" s="79"/>
      <c r="M3" s="79"/>
      <c r="N3" s="79"/>
      <c r="O3" s="79"/>
      <c r="P3" s="79"/>
      <c r="Q3" s="79"/>
      <c r="W3" s="157" t="s">
        <v>179</v>
      </c>
    </row>
    <row r="4" ht="15.75" customHeight="1" spans="1:23">
      <c r="A4" s="118" t="s">
        <v>255</v>
      </c>
      <c r="B4" s="118" t="s">
        <v>189</v>
      </c>
      <c r="C4" s="118" t="s">
        <v>190</v>
      </c>
      <c r="D4" s="118" t="s">
        <v>256</v>
      </c>
      <c r="E4" s="118" t="s">
        <v>191</v>
      </c>
      <c r="F4" s="118" t="s">
        <v>192</v>
      </c>
      <c r="G4" s="118" t="s">
        <v>257</v>
      </c>
      <c r="H4" s="118" t="s">
        <v>258</v>
      </c>
      <c r="I4" s="118" t="s">
        <v>77</v>
      </c>
      <c r="J4" s="86" t="s">
        <v>259</v>
      </c>
      <c r="K4" s="86"/>
      <c r="L4" s="86"/>
      <c r="M4" s="86"/>
      <c r="N4" s="86" t="s">
        <v>198</v>
      </c>
      <c r="O4" s="86"/>
      <c r="P4" s="86"/>
      <c r="Q4" s="199" t="s">
        <v>83</v>
      </c>
      <c r="R4" s="86" t="s">
        <v>84</v>
      </c>
      <c r="S4" s="86"/>
      <c r="T4" s="86"/>
      <c r="U4" s="86"/>
      <c r="V4" s="86"/>
      <c r="W4" s="86"/>
    </row>
    <row r="5" ht="17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86" t="s">
        <v>80</v>
      </c>
      <c r="K5" s="86"/>
      <c r="L5" s="199" t="s">
        <v>81</v>
      </c>
      <c r="M5" s="199" t="s">
        <v>82</v>
      </c>
      <c r="N5" s="199" t="s">
        <v>80</v>
      </c>
      <c r="O5" s="199" t="s">
        <v>81</v>
      </c>
      <c r="P5" s="199" t="s">
        <v>82</v>
      </c>
      <c r="Q5" s="199"/>
      <c r="R5" s="199" t="s">
        <v>79</v>
      </c>
      <c r="S5" s="199" t="s">
        <v>86</v>
      </c>
      <c r="T5" s="199" t="s">
        <v>260</v>
      </c>
      <c r="U5" s="224" t="s">
        <v>88</v>
      </c>
      <c r="V5" s="199" t="s">
        <v>89</v>
      </c>
      <c r="W5" s="199" t="s">
        <v>90</v>
      </c>
    </row>
    <row r="6" ht="27" spans="1:23">
      <c r="A6" s="118"/>
      <c r="B6" s="118"/>
      <c r="C6" s="118"/>
      <c r="D6" s="118"/>
      <c r="E6" s="118"/>
      <c r="F6" s="118"/>
      <c r="G6" s="118"/>
      <c r="H6" s="118"/>
      <c r="I6" s="118"/>
      <c r="J6" s="225" t="s">
        <v>79</v>
      </c>
      <c r="K6" s="225" t="s">
        <v>261</v>
      </c>
      <c r="L6" s="199"/>
      <c r="M6" s="199"/>
      <c r="N6" s="199"/>
      <c r="O6" s="199"/>
      <c r="P6" s="199"/>
      <c r="Q6" s="199"/>
      <c r="R6" s="199"/>
      <c r="S6" s="199"/>
      <c r="T6" s="199"/>
      <c r="U6" s="224"/>
      <c r="V6" s="199"/>
      <c r="W6" s="199"/>
    </row>
    <row r="7" ht="15" customHeight="1" spans="1:23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3">
        <v>7</v>
      </c>
      <c r="H7" s="133">
        <v>8</v>
      </c>
      <c r="I7" s="133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  <c r="T7" s="133">
        <v>20</v>
      </c>
      <c r="U7" s="133">
        <v>21</v>
      </c>
      <c r="V7" s="133">
        <v>22</v>
      </c>
      <c r="W7" s="133">
        <v>23</v>
      </c>
    </row>
    <row r="8" ht="39" customHeight="1" spans="1:23">
      <c r="A8" s="22" t="s">
        <v>262</v>
      </c>
      <c r="B8" s="22" t="s">
        <v>263</v>
      </c>
      <c r="C8" s="22" t="s">
        <v>264</v>
      </c>
      <c r="D8" s="22" t="s">
        <v>92</v>
      </c>
      <c r="E8" s="22" t="s">
        <v>111</v>
      </c>
      <c r="F8" s="22" t="s">
        <v>112</v>
      </c>
      <c r="G8" s="22" t="s">
        <v>265</v>
      </c>
      <c r="H8" s="22" t="s">
        <v>183</v>
      </c>
      <c r="I8" s="24">
        <v>10260</v>
      </c>
      <c r="J8" s="24">
        <v>10260</v>
      </c>
      <c r="K8" s="24">
        <v>10260</v>
      </c>
      <c r="L8" s="226" t="s">
        <v>93</v>
      </c>
      <c r="M8" s="226" t="s">
        <v>93</v>
      </c>
      <c r="N8" s="226" t="s">
        <v>93</v>
      </c>
      <c r="O8" s="226"/>
      <c r="P8" s="226"/>
      <c r="Q8" s="226" t="s">
        <v>93</v>
      </c>
      <c r="R8" s="226" t="s">
        <v>93</v>
      </c>
      <c r="S8" s="226" t="s">
        <v>93</v>
      </c>
      <c r="T8" s="226" t="s">
        <v>93</v>
      </c>
      <c r="U8" s="227"/>
      <c r="V8" s="228" t="s">
        <v>93</v>
      </c>
      <c r="W8" s="228" t="s">
        <v>93</v>
      </c>
    </row>
    <row r="9" ht="39" customHeight="1" spans="1:23">
      <c r="A9" s="22" t="s">
        <v>262</v>
      </c>
      <c r="B9" s="22" t="s">
        <v>266</v>
      </c>
      <c r="C9" s="22" t="s">
        <v>267</v>
      </c>
      <c r="D9" s="22" t="s">
        <v>92</v>
      </c>
      <c r="E9" s="22" t="s">
        <v>109</v>
      </c>
      <c r="F9" s="22" t="s">
        <v>110</v>
      </c>
      <c r="G9" s="22" t="s">
        <v>268</v>
      </c>
      <c r="H9" s="22" t="s">
        <v>269</v>
      </c>
      <c r="I9" s="24">
        <v>35000</v>
      </c>
      <c r="J9" s="24">
        <v>35000</v>
      </c>
      <c r="K9" s="24">
        <v>35000</v>
      </c>
      <c r="L9" s="229"/>
      <c r="M9" s="229"/>
      <c r="N9" s="229"/>
      <c r="O9" s="229"/>
      <c r="P9" s="229"/>
      <c r="Q9" s="229"/>
      <c r="R9" s="229"/>
      <c r="S9" s="229"/>
      <c r="T9" s="229"/>
      <c r="U9" s="230"/>
      <c r="V9" s="231"/>
      <c r="W9" s="231"/>
    </row>
    <row r="10" ht="39" customHeight="1" spans="1:23">
      <c r="A10" s="22" t="s">
        <v>262</v>
      </c>
      <c r="B10" s="22" t="s">
        <v>266</v>
      </c>
      <c r="C10" s="22" t="s">
        <v>267</v>
      </c>
      <c r="D10" s="22" t="s">
        <v>92</v>
      </c>
      <c r="E10" s="22" t="s">
        <v>109</v>
      </c>
      <c r="F10" s="22" t="s">
        <v>110</v>
      </c>
      <c r="G10" s="22" t="s">
        <v>270</v>
      </c>
      <c r="H10" s="22" t="s">
        <v>271</v>
      </c>
      <c r="I10" s="24">
        <v>3500</v>
      </c>
      <c r="J10" s="24">
        <v>3500</v>
      </c>
      <c r="K10" s="24">
        <v>3500</v>
      </c>
      <c r="L10" s="229"/>
      <c r="M10" s="229"/>
      <c r="N10" s="229"/>
      <c r="O10" s="229"/>
      <c r="P10" s="229"/>
      <c r="Q10" s="229"/>
      <c r="R10" s="229"/>
      <c r="S10" s="229"/>
      <c r="T10" s="229"/>
      <c r="U10" s="230"/>
      <c r="V10" s="231"/>
      <c r="W10" s="231"/>
    </row>
    <row r="11" ht="30" customHeight="1" spans="1:23">
      <c r="A11" s="232" t="s">
        <v>137</v>
      </c>
      <c r="B11" s="233"/>
      <c r="C11" s="234"/>
      <c r="D11" s="234"/>
      <c r="E11" s="234"/>
      <c r="F11" s="234"/>
      <c r="G11" s="234"/>
      <c r="H11" s="235"/>
      <c r="I11" s="24">
        <v>48760</v>
      </c>
      <c r="J11" s="24">
        <v>48760</v>
      </c>
      <c r="K11" s="24">
        <v>48760</v>
      </c>
      <c r="L11" s="236" t="s">
        <v>93</v>
      </c>
      <c r="M11" s="236" t="s">
        <v>93</v>
      </c>
      <c r="N11" s="236" t="s">
        <v>93</v>
      </c>
      <c r="O11" s="236"/>
      <c r="P11" s="236"/>
      <c r="Q11" s="236" t="s">
        <v>93</v>
      </c>
      <c r="R11" s="236" t="s">
        <v>93</v>
      </c>
      <c r="S11" s="236" t="s">
        <v>93</v>
      </c>
      <c r="T11" s="236" t="s">
        <v>93</v>
      </c>
      <c r="U11" s="237"/>
      <c r="V11" s="231" t="s">
        <v>93</v>
      </c>
      <c r="W11" s="231" t="s">
        <v>93</v>
      </c>
    </row>
  </sheetData>
  <mergeCells count="28">
    <mergeCell ref="A2:W2"/>
    <mergeCell ref="A3:H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张仙仙</cp:lastModifiedBy>
  <dcterms:created xsi:type="dcterms:W3CDTF">2020-01-11T06:24:00Z</dcterms:created>
  <cp:lastPrinted>2021-01-13T07:07:00Z</cp:lastPrinted>
  <dcterms:modified xsi:type="dcterms:W3CDTF">2026-04-01T02:38:32Z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58C5083B410B488C9A422F999909311A</vt:lpwstr>
  </property>
</Properties>
</file>