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68" firstSheet="4"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<sst xmlns="http://schemas.openxmlformats.org/spreadsheetml/2006/main" count="2660" uniqueCount="812">
  <si>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</si>
  <si>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</si>
  <si>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</si>
  <si>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</si>
  <si>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</si>
  <si>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</si>
  <si>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</si>
  <si>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</si>
  <si>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</si>
  <si>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</si>
  <si>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</si>
  <si>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</si>
  <si>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</si>
  <si>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</si>
  <si>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</si>
  <si>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</si>
  <si>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</si>
  <si>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</si>
  <si>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</si>
  <si>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</si>
  <si>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</si>
  <si>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</si>
  <si>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单位名称：中国共产党安宁市委员会统一战线工作部（本级）</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</si>
  <si>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</si>
  <si>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</si>
  <si>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</si>
  <si>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</si>
  <si>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</si>
  <si>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</si>
  <si>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</si>
  <si>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</si>
  <si>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</si>
  <si>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</si>
  <si>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</si>
  <si>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</si>
  <si>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</si>
  <si>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</si>
  <si>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</si>
  <si>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</si>
  <si>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</si>
  <si>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</si>
  <si>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</si>
  <si>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</si>
  <si>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</si>
  <si>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</si>
  <si>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</si>
  <si>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</si>
  <si>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</si>
  <si>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</si>
  <si>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</si>
  <si>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</si>
  <si>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</si>
  <si>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</si>
  <si>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</si>
  <si>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</si>
  <si>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</si>
  <si>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</si>
  <si>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</si>
  <si>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</si>
  <si>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</si>
  <si>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</si>
  <si>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</si>
  <si>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</si>
  <si>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</si>
  <si>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</si>
  <si>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</si>
  <si>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</si>
  <si>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</si>
  <si>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</si>
  <si>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</si>
  <si>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</si>
  <si>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</si>
  <si>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</si>
  <si>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</si>
  <si>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</si>
  <si>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</si>
  <si>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</si>
  <si>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</si>
  <si>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</si>
  <si>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</si>
  <si>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</si>
  <si>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</si>
  <si>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</si>
  <si>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</si>
  <si>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</si>
  <si>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</si>
  <si>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</si>
  <si>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</si>
  <si>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</si>
  <si>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</si>
  <si>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</si>
  <si>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190001</t>
  </si>
  <si>
    <t>中国共产党安宁市委员会统一战线工作部</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</si>
  <si>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</si>
  <si>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</si>
  <si>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</si>
  <si>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</si>
  <si>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</si>
  <si>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</si>
  <si>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</si>
  <si>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</si>
  <si>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</si>
  <si>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</si>
  <si>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</si>
  <si>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</si>
  <si>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</si>
  <si>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</si>
  <si>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20123</t>
  </si>
  <si>
    <t>民族事务</t>
  </si>
  <si>
    <t>2012304</t>
  </si>
  <si>
    <t>民族工作专项</t>
  </si>
  <si>
    <t>20134</t>
  </si>
  <si>
    <t>统战事务</t>
  </si>
  <si>
    <t>2013401</t>
  </si>
  <si>
    <t>行政运行</t>
  </si>
  <si>
    <t>2013402</t>
  </si>
  <si>
    <t>一般行政管理事务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</si>
  <si>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</si>
  <si>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</si>
  <si>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</si>
  <si>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</si>
  <si>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</si>
  <si>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</si>
  <si>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</si>
  <si>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</si>
  <si>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</si>
  <si>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</si>
  <si>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</si>
  <si>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</si>
  <si>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</si>
  <si>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</si>
  <si>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</si>
  <si>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</si>
  <si>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</si>
  <si>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</si>
  <si>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</si>
  <si>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</si>
  <si>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</si>
  <si>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</si>
  <si>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</si>
  <si>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</si>
  <si>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</si>
  <si>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</si>
  <si>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</si>
  <si>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</si>
  <si>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</si>
  <si>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</si>
  <si>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</si>
  <si>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</si>
  <si>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</si>
  <si>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</si>
  <si>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</si>
  <si>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</si>
  <si>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</si>
  <si>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</si>
  <si>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</si>
  <si>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</si>
  <si>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</si>
  <si>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</si>
  <si>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</si>
  <si>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</si>
  <si>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</si>
  <si>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</si>
  <si>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</si>
  <si>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</si>
  <si>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</si>
  <si>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</si>
  <si>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</si>
  <si>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</si>
  <si>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</si>
  <si>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</si>
  <si>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</si>
  <si>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</si>
  <si>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</si>
  <si>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</si>
  <si>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</si>
  <si>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</si>
  <si>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</si>
  <si>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</si>
  <si>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</si>
  <si>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</si>
  <si>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</si>
  <si>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</si>
  <si>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</si>
  <si>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</si>
  <si>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</si>
  <si>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</si>
  <si>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</si>
  <si>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</si>
  <si>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</si>
  <si>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</si>
  <si>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</si>
  <si>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</si>
  <si>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</si>
  <si>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</si>
  <si>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</si>
  <si>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</si>
  <si>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</si>
  <si>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</si>
  <si>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</si>
  <si>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</si>
  <si>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</si>
  <si>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</si>
  <si>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</si>
  <si>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</si>
  <si>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</si>
  <si>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</si>
  <si>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</si>
  <si>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</si>
  <si>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</si>
  <si>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</si>
  <si>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</si>
  <si>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</si>
  <si>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</si>
  <si>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530181210000000019521</t>
  </si>
  <si>
    <t>行政人员支出工资</t>
  </si>
  <si>
    <t>30101</t>
  </si>
  <si>
    <t>基本工资</t>
  </si>
  <si>
    <t>30102</t>
  </si>
  <si>
    <t>津贴补贴</t>
  </si>
  <si>
    <t>30103</t>
  </si>
  <si>
    <t>奖金</t>
  </si>
  <si>
    <t>530181210000000019522</t>
  </si>
  <si>
    <t>社会保障缴费</t>
  </si>
  <si>
    <t>30112</t>
  </si>
  <si>
    <t>其他社会保障缴费</t>
  </si>
  <si>
    <t>30108</t>
  </si>
  <si>
    <t>机关事业单位基本养老保险缴费</t>
  </si>
  <si>
    <t>30110</t>
  </si>
  <si>
    <t>职工基本医疗保险缴费</t>
  </si>
  <si>
    <t>30111</t>
  </si>
  <si>
    <t>公务员医疗补助缴费</t>
  </si>
  <si>
    <t>530181210000000019523</t>
  </si>
  <si>
    <t>30113</t>
  </si>
  <si>
    <t>530181210000000019524</t>
  </si>
  <si>
    <t>对个人和家庭的补助</t>
  </si>
  <si>
    <t>30305</t>
  </si>
  <si>
    <t>生活补助</t>
  </si>
  <si>
    <t>530181210000000019525</t>
  </si>
  <si>
    <t>公车购置及运维费</t>
  </si>
  <si>
    <t>30231</t>
  </si>
  <si>
    <t>公务用车运行维护费</t>
  </si>
  <si>
    <t>530181210000000019526</t>
  </si>
  <si>
    <t>公务交通补贴</t>
  </si>
  <si>
    <t>30239</t>
  </si>
  <si>
    <t>其他交通费用</t>
  </si>
  <si>
    <t>530181210000000019527</t>
  </si>
  <si>
    <t>一般公用经费</t>
  </si>
  <si>
    <t>30201</t>
  </si>
  <si>
    <t>办公费</t>
  </si>
  <si>
    <t>30207</t>
  </si>
  <si>
    <t>邮电费</t>
  </si>
  <si>
    <t>30211</t>
  </si>
  <si>
    <t>差旅费</t>
  </si>
  <si>
    <t>30216</t>
  </si>
  <si>
    <t>培训费</t>
  </si>
  <si>
    <t>30299</t>
  </si>
  <si>
    <t>其他商品和服务支出</t>
  </si>
  <si>
    <t>530181221100000213648</t>
  </si>
  <si>
    <t>事业人员支出工资</t>
  </si>
  <si>
    <t>30107</t>
  </si>
  <si>
    <t>绩效工资</t>
  </si>
  <si>
    <t>530181221100000213649</t>
  </si>
  <si>
    <t>工会经费</t>
  </si>
  <si>
    <t>30228</t>
  </si>
  <si>
    <t>530181231100001570361</t>
  </si>
  <si>
    <t>事业人员绩效奖励</t>
  </si>
  <si>
    <t>530181231100001570408</t>
  </si>
  <si>
    <t>行政人员绩效奖励</t>
  </si>
  <si>
    <t>530181231100001570409</t>
  </si>
  <si>
    <t>编外人员经费支出</t>
  </si>
  <si>
    <t>30199</t>
  </si>
  <si>
    <t>其他工资福利支出</t>
  </si>
  <si>
    <t>530181261100005163763</t>
  </si>
  <si>
    <t>30217</t>
  </si>
  <si>
    <t>预算05-1表</t>
  </si>
  <si>
    <t>项目分类</t>
  </si>
  <si>
    <t>项目单位</t>
  </si>
  <si>
    <t>经济科目编码</t>
  </si>
  <si>
    <t>经济科目名称</t>
  </si>
  <si>
    <t>本年拨款</t>
  </si>
  <si>
    <t>事业单位
经营收入</t>
  </si>
  <si>
    <t>其中：本次下达</t>
  </si>
  <si>
    <t>311 专项业务类</t>
  </si>
  <si>
    <t>530181231100001105749</t>
  </si>
  <si>
    <t>统战专项经费</t>
  </si>
  <si>
    <t>30227</t>
  </si>
  <si>
    <t>委托业务费</t>
  </si>
  <si>
    <t>530181241100002158071</t>
  </si>
  <si>
    <t>港澳台侨同胞扶贫济困、联络联谊专项经费</t>
  </si>
  <si>
    <t>530181241100002166163</t>
  </si>
  <si>
    <t>宗教中国化及维稳安全保障经费</t>
  </si>
  <si>
    <t>312 民生类</t>
  </si>
  <si>
    <t>530181241100002166179</t>
  </si>
  <si>
    <t>宗教人士生活补助经费</t>
  </si>
  <si>
    <t>530181241100002166225</t>
  </si>
  <si>
    <t>创建民族团结进步示范市工作经费</t>
  </si>
  <si>
    <t>30215</t>
  </si>
  <si>
    <t>会议费</t>
  </si>
  <si>
    <t>530181241100002166280</t>
  </si>
  <si>
    <t>安宁市少数民族传统体育运动会工作经费</t>
  </si>
  <si>
    <t>530181251100004767306</t>
  </si>
  <si>
    <t>昆明市新一轮创建全国民族团结进步示范市典型示范点位提升打造及迎检工作经费</t>
  </si>
  <si>
    <t>530181261100004989654</t>
  </si>
  <si>
    <t>宗教领域应急处突经费</t>
  </si>
  <si>
    <t>530181261100004989915</t>
  </si>
  <si>
    <t>智慧统战系统维护和网络通讯服务经费</t>
  </si>
  <si>
    <t>530181261100004990194</t>
  </si>
  <si>
    <t>支持各民主党派加强自身建设专项经费</t>
  </si>
  <si>
    <t>530181261100004990739</t>
  </si>
  <si>
    <t>2026年统战人士之家建设维护专项经费</t>
  </si>
  <si>
    <t>530181261100004990858</t>
  </si>
  <si>
    <t>统战人士信息库建设专项经费</t>
  </si>
  <si>
    <t>530181261100004990935</t>
  </si>
  <si>
    <t>统战人士培训专项经费</t>
  </si>
  <si>
    <t>530181261100004991244</t>
  </si>
  <si>
    <t>安宁市铸牢中华民族共同体意识云平台（安宁同心小程序）代运营经费</t>
  </si>
  <si>
    <t>530181261100005171819</t>
  </si>
  <si>
    <t>2026年法律顾问工作经费</t>
  </si>
  <si>
    <t>530181261100005259666</t>
  </si>
  <si>
    <t>省下统战专项资金</t>
  </si>
  <si>
    <t>530181261100005259671</t>
  </si>
  <si>
    <t>530181261100005259708</t>
  </si>
  <si>
    <t>预算05-2表</t>
  </si>
  <si>
    <t>项目年度绩效目标</t>
  </si>
  <si>
    <t>一级指标</t>
  </si>
  <si>
    <t>二级指标</t>
  </si>
  <si>
    <t>三级指标</t>
  </si>
  <si>
    <t>指标性质</t>
  </si>
  <si>
    <t>指标值</t>
  </si>
  <si>
    <t>度量单位</t>
  </si>
  <si>
    <t>指标属性</t>
  </si>
  <si>
    <t>指标内容</t>
  </si>
  <si>
    <r>
      <rPr>
        <sz val="9"/>
        <color rgb="FF000000"/>
        <rFont val="宋体"/>
        <charset val="134"/>
      </rPr>
      <t>全面落实党的宗教方针政策，切实解决宗教团体和宗教界人士的生活问题，体现党和政府对宗教工作的重视和对宗教界人士的关心，更好地发挥宗教界人士服务社会的积极作用。2026年预计完成发放105名宗教界人士生活补助22万元。以往年度补助标准为宗教团体主席（会长）800元/人.月，副主席（副会长）、秘书长500元/人.月；宗教活动场所管委会主任300元/人.月；宗教教职人员100元/人.月。</t>
    </r>
    <r>
      <rPr>
        <sz val="9"/>
        <color rgb="FF000000"/>
        <rFont val="Arial"/>
        <charset val="134"/>
      </rPr>
      <t xml:space="preserve">						</t>
    </r>
    <r>
      <rPr>
        <sz val="9"/>
        <color rgb="FF000000"/>
        <rFont val="宋体"/>
        <charset val="134"/>
      </rPr>
      <t xml:space="preserve">
</t>
    </r>
  </si>
  <si>
    <t>产出指标</t>
  </si>
  <si>
    <t>数量指标</t>
  </si>
  <si>
    <t>安宁市宗教界人士发放生活补助费人次</t>
  </si>
  <si>
    <t>=</t>
  </si>
  <si>
    <t>105</t>
  </si>
  <si>
    <t>人</t>
  </si>
  <si>
    <t>定量指标</t>
  </si>
  <si>
    <t>反映向安宁市宗教界人士发放生活补助费人数。</t>
  </si>
  <si>
    <t xml:space="preserve">全面落实党的宗教方针政策，切实解决宗教团体和宗教界人士的生活问题，体现党和政府对宗教工作的重视和对宗教界人士的关心，更好地发挥宗教界人士服务社会的积极作用。2026年预计完成发放105名宗教界人士生活补助22万元。以往年度补助标准为宗教团体主席（会长）800元/人.月，副主席（副会长）、秘书长500元/人.月；宗教活动场所管委会主任300元/人.月；宗教教职人员100元/人.月。						
</t>
  </si>
  <si>
    <t>质量指标</t>
  </si>
  <si>
    <t>宗教界人士受领补助合格率</t>
  </si>
  <si>
    <t>&gt;=</t>
  </si>
  <si>
    <t>90</t>
  </si>
  <si>
    <t>%</t>
  </si>
  <si>
    <t>反映受补对象均为宗教界人士</t>
  </si>
  <si>
    <t>时效指标</t>
  </si>
  <si>
    <t>补助发放及时率</t>
  </si>
  <si>
    <t>反映宗教人士补助发放及时的情况。</t>
  </si>
  <si>
    <t>效益指标</t>
  </si>
  <si>
    <t>社会效益</t>
  </si>
  <si>
    <t>保障基本民生，避免因生活困顿引发不稳定问题。</t>
  </si>
  <si>
    <t>保障</t>
  </si>
  <si>
    <t>是/否</t>
  </si>
  <si>
    <t>定性指标</t>
  </si>
  <si>
    <t xml:space="preserve">反映政府发放生活补助带来的效益，政府通过发放生活补助，能在一定程度上保障他们的基本生活需求。
</t>
  </si>
  <si>
    <t>可持续影响</t>
  </si>
  <si>
    <t>巩固社会信任基础，让宗教界感受到政策温度</t>
  </si>
  <si>
    <t>长期</t>
  </si>
  <si>
    <t xml:space="preserve">巩固社会信任基础，让宗教界感受到政策温度，增强对国家的认同感和归属感。
</t>
  </si>
  <si>
    <t>满意度指标</t>
  </si>
  <si>
    <t>服务对象满意度</t>
  </si>
  <si>
    <t>受助对象满意度</t>
  </si>
  <si>
    <t>反映宗教界人士对生活补助满意程度。</t>
  </si>
  <si>
    <t>成本指标</t>
  </si>
  <si>
    <t>经济成本指标</t>
  </si>
  <si>
    <t>发放宗教人士生补助</t>
  </si>
  <si>
    <t>220000</t>
  </si>
  <si>
    <t>元</t>
  </si>
  <si>
    <t>2026年预计完成发放105名宗教人士生活补助22万元</t>
  </si>
  <si>
    <r>
      <rPr>
        <sz val="9"/>
        <color rgb="FF000000"/>
        <rFont val="宋体"/>
        <charset val="134"/>
      </rPr>
      <t xml:space="preserve">2026年预计完成：1根据《宗教事务条例》和省委统战部关于“润土培根”工程行动有关政策法规精神，地方各级人民政府应当为宗教团体依法开展工作提供必要条件。拨付安宁市佛教协会补助费用5万元；拨付安宁市基督教三自爱国运动委员会补助费用5万元；                                                                                                                           2.用于全市宗教突发事件的快速处置经费10万元，在资金使用上简化审批流程，做到即申即批、急用急拨，确保宗教领域风险隐患问题第一时间处置到位。
</t>
    </r>
    <r>
      <rPr>
        <sz val="9"/>
        <color rgb="FF000000"/>
        <rFont val="Arial"/>
        <charset val="134"/>
      </rPr>
      <t xml:space="preserve">					</t>
    </r>
    <r>
      <rPr>
        <sz val="9"/>
        <color rgb="FF000000"/>
        <rFont val="宋体"/>
        <charset val="134"/>
      </rPr>
      <t xml:space="preserve">
</t>
    </r>
  </si>
  <si>
    <t>补助宗教活动场所个数</t>
  </si>
  <si>
    <t>2</t>
  </si>
  <si>
    <t>个</t>
  </si>
  <si>
    <t>补助安宁佛教协会、安宁市基督教三自爱国运动会</t>
  </si>
  <si>
    <t xml:space="preserve">2026年预计完成：1根据《宗教事务条例》和省委统战部关于“润土培根”工程行动有关政策法规精神，地方各级人民政府应当为宗教团体依法开展工作提供必要条件。拨付安宁市佛教协会补助费用5万元；拨付安宁市基督教三自爱国运动委员会补助费用5万元；                                                                                                                           2.用于全市宗教突发事件的快速处置经费10万元，在资金使用上简化审批流程，做到即申即批、急用急拨，确保宗教领域风险隐患问题第一时间处置到位。
</t>
  </si>
  <si>
    <t>处理突发应急事项</t>
  </si>
  <si>
    <t>1.00</t>
  </si>
  <si>
    <t>项</t>
  </si>
  <si>
    <t xml:space="preserve">用于全市宗教突发事件的快速处置经费
</t>
  </si>
  <si>
    <t>补助完成率</t>
  </si>
  <si>
    <t>根据文件要求，上会通过后对两个宗教活动场所进行补助，用于宗教活动场所的日常运行工作经费及应急工作经费。
补助完成率90%以上</t>
  </si>
  <si>
    <t>项目完成时限</t>
  </si>
  <si>
    <t>年</t>
  </si>
  <si>
    <t>年度内完成项目</t>
  </si>
  <si>
    <t>保障正常宗教活动有序开展，维护信教群众合法宗教需求</t>
  </si>
  <si>
    <t xml:space="preserve">保障正常宗教活动有序开展，应急处突能力提升能避免突发情况干扰正常宗教活动，维护信教群众合法宗教需求。
</t>
  </si>
  <si>
    <t>传承宗教界正向价值，保障场所持续稳定运营</t>
  </si>
  <si>
    <t xml:space="preserve">传承宗教界正向价值，保障场所持续稳定运营
</t>
  </si>
  <si>
    <t>群众满意度</t>
  </si>
  <si>
    <t xml:space="preserve">反映群众的满意程度。
</t>
  </si>
  <si>
    <t>项目成本控制范围</t>
  </si>
  <si>
    <t>200000</t>
  </si>
  <si>
    <t xml:space="preserve">1.安宁市佛教协会补助费用，预计5万元；2.安宁市基督教三自爱国运动委员会费用、预计5万元；3.宗教领域维稳机动经费、预计10万元。  </t>
  </si>
  <si>
    <t xml:space="preserve">1.实施安宁工业与中华民族共同体之路项目50000.00元(包括项目整体策划、规划部分及平面规划、设计部分）；2.安宁市铸牢中华民族共同体意识教育实践中心日常开展文化润心工程（2万元）、三项教育工程（2万元）、互嵌融合工程（2万元）、同心聚力工程宣传教育活动（3万元），合计90000.00元 ； 3.开展2026年旅游促三交（2万元）、青少年交流计划（2万元）、互嵌式发展计划主题活动费用（2万元）合计60000元。通过开展以上工作，促进各民族间和谐发展，共同进步，坚持跟党走，为创建和谐文明社会打好基础；深化民族团结进步教育，铸牢中华民族共同体意识，强化思想政治引领，服务中心大局，推动统战工作高质量发展。
</t>
  </si>
  <si>
    <t>开展文化润心工程、三项教育工程、互嵌融合工程、同心聚力工程宣传教育活动</t>
  </si>
  <si>
    <t>4</t>
  </si>
  <si>
    <t xml:space="preserve">安宁市铸牢中华民族共同体意识教育实践中心日常开展文化润心工程、三项教育工程、互嵌融合工程、同心聚力工程宣传教育活动 
</t>
  </si>
  <si>
    <t>实施安宁工业与中华民族共同体之路项目</t>
  </si>
  <si>
    <t xml:space="preserve">实施安宁工业与中华民族共同体之路项目(包括项目整体策划、规划部分及平面规划、设计部分）
</t>
  </si>
  <si>
    <t>开展2026年旅游促三交、青少年交流计划、互嵌式发展计划主题活动</t>
  </si>
  <si>
    <t>3</t>
  </si>
  <si>
    <t>批次</t>
  </si>
  <si>
    <t xml:space="preserve">开展2026年旅游促三交、青少年交流计划、互嵌式发展计划主题活动费用
</t>
  </si>
  <si>
    <t>活动开展率</t>
  </si>
  <si>
    <t xml:space="preserve">活动开展率达90%以上
</t>
  </si>
  <si>
    <t>民族示范活动开展意义</t>
  </si>
  <si>
    <t>有效性</t>
  </si>
  <si>
    <t xml:space="preserve">通过开展民族团结示范宣传工作，促进各民族间和谐发展，共同进步，坚持跟党走，为创建和谐文明社会打好基础。
</t>
  </si>
  <si>
    <t>中华民族共同体意识教育实践中心建设</t>
  </si>
  <si>
    <t xml:space="preserve">深化民族团结进步教育，铸牢中华民族共同体意识，强化思想政治引领，服务中心大局，推动统战工作高质量发展。
</t>
  </si>
  <si>
    <t>民族共同体意识教育实践中心建设</t>
  </si>
  <si>
    <t>以铸牢中华民族共同体意识，促进各族师生融入促进各民族群众交往交流交融</t>
  </si>
  <si>
    <t>社会各界人士对开展民族团结示范工作满意度</t>
  </si>
  <si>
    <t xml:space="preserve">通过调查问卷的方式获取社会各界人士对开展民族团结示范工作满意度达95%以上
</t>
  </si>
  <si>
    <t xml:space="preserve">2026年预计完成拨付创建民族团结进步示范市工作经费200000元。
</t>
  </si>
  <si>
    <t>2025年拨付连然街道东湖社区、曹溪寺、中石油云南石化有限公司、安宁市第一人民医院提升打造经费，合计54万元。</t>
  </si>
  <si>
    <t>示范点位打造数量</t>
  </si>
  <si>
    <t>完成连然街道东湖社区、曹溪寺、中石油云南石化有限公司、安宁市第一人民医院提升打造</t>
  </si>
  <si>
    <t>示范点位打造完成率</t>
  </si>
  <si>
    <t>示范点位打造完成率达90%以上</t>
  </si>
  <si>
    <t>项目开展时间</t>
  </si>
  <si>
    <t>年度内开展项目</t>
  </si>
  <si>
    <t>保障改善民生，共享发展成果</t>
  </si>
  <si>
    <t>保障性</t>
  </si>
  <si>
    <t>示范点位的打造与迎检工作，通常与提升公共服务水平，改善人机局环境，帮扶困难群体、推动创业就业紧密结合。</t>
  </si>
  <si>
    <t>精神家园长效筑建</t>
  </si>
  <si>
    <t>推动全国民族团结进步事业规模化、标准化发展。</t>
  </si>
  <si>
    <t>群众满意度达90%以上</t>
  </si>
  <si>
    <r>
      <rPr>
        <sz val="9"/>
        <color rgb="FF000000"/>
        <rFont val="宋体"/>
        <charset val="134"/>
      </rPr>
      <t>按照昆明市委统战部《关于加强“春融同心.固本强基”工程加强统战阵地建设工作的实施意见》为进一步巩固统战活动阵地，推动统战工作创新发展，增强统战工作渗透力和持久力，2026年，统战之家还需支付提升改造、物业管理及相关费用，需市财政保障统战人士之家运营维护专项经费50000.00元。搭建暖心阵地，增强统战人士归属感、认同感，筑牢思想共识根基。打造线下交流平台，高效收集统战人士诉求建议。</t>
    </r>
    <r>
      <rPr>
        <sz val="9"/>
        <color rgb="FF000000"/>
        <rFont val="Arial"/>
        <charset val="134"/>
      </rPr>
      <t xml:space="preserve">						</t>
    </r>
    <r>
      <rPr>
        <sz val="9"/>
        <color rgb="FF000000"/>
        <rFont val="宋体"/>
        <charset val="134"/>
      </rPr>
      <t xml:space="preserve">
</t>
    </r>
  </si>
  <si>
    <t>开展活动</t>
  </si>
  <si>
    <t>10</t>
  </si>
  <si>
    <t>次</t>
  </si>
  <si>
    <t>预计开展活动10次以上</t>
  </si>
  <si>
    <t xml:space="preserve">按照昆明市委统战部《关于加强“春融同心.固本强基”工程加强统战阵地建设工作的实施意见》为进一步巩固统战活动阵地，推动统战工作创新发展，增强统战工作渗透力和持久力，2026年，统战之家还需支付提升改造、物业管理及相关费用，需市财政保障统战人士之家运营维护专项经费50000.00元。搭建暖心阵地，增强统战人士归属感、认同感，筑牢思想共识根基。打造线下交流平台，高效收集统战人士诉求建议。						
</t>
  </si>
  <si>
    <t xml:space="preserve">开展活动完成率 </t>
  </si>
  <si>
    <t xml:space="preserve">"年度内开展活动完成率90%以上
"
</t>
  </si>
  <si>
    <t xml:space="preserve">在年度内完成项目
</t>
  </si>
  <si>
    <t>畅通联络渠道，打造线下交流平台</t>
  </si>
  <si>
    <t xml:space="preserve">打造线下交流平台，高效收集统战人士诉求建议。
</t>
  </si>
  <si>
    <t>持续凝聚优质统战力量</t>
  </si>
  <si>
    <t>以阵地为纽带，长期链接统战领域人才、资金、技术等资源，持续发现、培育、储备统战人才，打造稳定优质的统战人才梯队。</t>
  </si>
  <si>
    <t xml:space="preserve">统战人士满意度 </t>
  </si>
  <si>
    <t xml:space="preserve">反映统战人士的满意程度
</t>
  </si>
  <si>
    <t>50000</t>
  </si>
  <si>
    <t>拨付统战之家建设维护专项经费5万元</t>
  </si>
  <si>
    <r>
      <rPr>
        <sz val="9"/>
        <color rgb="FF000000"/>
        <rFont val="宋体"/>
        <charset val="134"/>
      </rPr>
      <t>2026年预计完成拨付安宁市“铸牢中共华民族共同体意识安宁同心云平台”代运营费用200000.00元（ 2025年6月1日至2026年12月31日），内容包扩注册及登录问题解决、积分管理、内容运营、VR馆新增内容增加产生费用。打造“互联网+民族团结”模式，实现铸牢中华民族共同体意识知识线上全覆盖。实现了借助互联网让铸牢中华民族共同体意识主题教育馆成为各民族共有的精神家园，铸牢中华民族共同体意识的最大增量。</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</si>
  <si>
    <t>“安宁同心云平台”新增内容</t>
  </si>
  <si>
    <t xml:space="preserve">完成“安宁同心云平台”代运营委托（含注册及登录问题解决、积分管理、内容运营、VR馆新增内容）
</t>
  </si>
  <si>
    <t xml:space="preserve">2026年预计完成拨付安宁市“铸牢中共华民族共同体意识安宁同心云平台”代运营费用200000.00元（ 2025年6月1日至2026年12月31日），内容包扩注册及登录问题解决、积分管理、内容运营、VR馆新增内容增加产生费用。打造“互联网+民族团结”模式，实现铸牢中华民族共同体意识知识线上全覆盖。实现了借助互联网让铸牢中华民族共同体意识主题教育馆成为各民族共有的精神家园，铸牢中华民族共同体意识的最大增量。						
</t>
  </si>
  <si>
    <t>项目顺畅运营</t>
  </si>
  <si>
    <t>项目正常运行投入使用，未出现漏洞</t>
  </si>
  <si>
    <t xml:space="preserve">完成注册及登录问题解决、积分管理、内容运营、VR馆新增内容
</t>
  </si>
  <si>
    <t>拓宽宣教覆盖，深化思想共识</t>
  </si>
  <si>
    <t>全覆盖</t>
  </si>
  <si>
    <t xml:space="preserve">打造“互联网+民族团结”模式，实现铸牢中华民族共同体意识知识线上全覆盖。
</t>
  </si>
  <si>
    <t>丰富传播形式，构筑精神家园</t>
  </si>
  <si>
    <t>传播性</t>
  </si>
  <si>
    <t xml:space="preserve">实现了借助互联网让铸牢中华民族共同体意识主题教育馆成为各民族共有的精神家园，铸牢中华民族共同体意识的最大增量
</t>
  </si>
  <si>
    <t xml:space="preserve">安宁市“铸牢中共华民族共同体意识安宁同心云平台”代运营费用，预计20万元。
</t>
  </si>
  <si>
    <r>
      <rPr>
        <sz val="9"/>
        <color rgb="FF000000"/>
        <rFont val="宋体"/>
        <charset val="134"/>
      </rPr>
      <t>2026年需按要求举办统战人士培训班5次、在新的社会阶层人士中开展坚持和发展中国特色社会主义主题教育活动，采取政治培训、理论研讨，座谈交流等多种形式，引导新的社会阶层人士深入学习党的理论、基本路线和基本方略，学习习近平总书记新时代中国特色社会主义思想，建立健全组织部门、支持民主党派自主培训。提托市委党校组织举办新的社会阶层人士培训班1-2期短期培训（1-2天），160人次。需培训经费2万元（含讲师授课费）。                                         赋能统战对象，提升与履职发展能力，助力各群体高质量发展，持续巩固统战工作阵地。</t>
    </r>
    <r>
      <rPr>
        <sz val="9"/>
        <color rgb="FF000000"/>
        <rFont val="Arial"/>
        <charset val="134"/>
      </rPr>
      <t xml:space="preserve">						</t>
    </r>
    <r>
      <rPr>
        <sz val="9"/>
        <color rgb="FF000000"/>
        <rFont val="宋体"/>
        <charset val="134"/>
      </rPr>
      <t xml:space="preserve">
</t>
    </r>
  </si>
  <si>
    <t>举办培训班</t>
  </si>
  <si>
    <t>次/期</t>
  </si>
  <si>
    <t>举办培训班1-2期</t>
  </si>
  <si>
    <t xml:space="preserve">2026年需按要求举办统战人士培训班5次、在新的社会阶层人士中开展坚持和发展中国特色社会主义主题教育活动，采取政治培训、理论研讨，座谈交流等多种形式，引导新的社会阶层人士深入学习党的理论、基本路线和基本方略，学习习近平总书记新时代中国特色社会主义思想，建立健全组织部门、支持民主党派自主培训。提托市委党校组织举办新的社会阶层人士培训班1-2期短期培训（1-2天），160人次。需培训经费2万元（含讲师授课费）。                                         赋能统战对象，提升与履职发展能力，助力各群体高质量发展，持续巩固统战工作阵地。						
</t>
  </si>
  <si>
    <t>参与培训人数</t>
  </si>
  <si>
    <t>&lt;=</t>
  </si>
  <si>
    <t>160</t>
  </si>
  <si>
    <t xml:space="preserve">参与培训人数在160人以内
</t>
  </si>
  <si>
    <t>举办培训班参加率</t>
  </si>
  <si>
    <t xml:space="preserve">举办培训班参加率达90%以上
</t>
  </si>
  <si>
    <t>提升综合能力素质，赋能履职尽责</t>
  </si>
  <si>
    <t>提升</t>
  </si>
  <si>
    <t xml:space="preserve">通过系统培训，提升统战人士参政议政、合作共事、解决自身问题等方面的能力。
</t>
  </si>
  <si>
    <t>构建长效同心机制</t>
  </si>
  <si>
    <t xml:space="preserve">形成“骨干带群体”的长效联动效应，持续巩固统战工作阵地。
</t>
  </si>
  <si>
    <t>群众满意</t>
  </si>
  <si>
    <t>20000</t>
  </si>
  <si>
    <t xml:space="preserve">2026年内拨付统战人士培训专项经费，预计2万元。
</t>
  </si>
  <si>
    <r>
      <rPr>
        <sz val="9"/>
        <color rgb="FF000000"/>
        <rFont val="宋体"/>
        <charset val="134"/>
      </rPr>
      <t>在2026年给予安排专项工作资金50000.00元，用于建立和完善新的社会阶层人士信息和统战专家、统战人才数据库，保证常态化重点联系对象不少于300名。信息库是系统化、规范化开展党外代表人士发现、培养、事业、管理工作的重要载体。提升统战工作效能与科学决策水平,形成“动态更新、分级管理、部门联动“的数字化工作模式。</t>
    </r>
    <r>
      <rPr>
        <sz val="9"/>
        <color rgb="FF000000"/>
        <rFont val="Arial"/>
        <charset val="134"/>
      </rPr>
      <t xml:space="preserve">						</t>
    </r>
    <r>
      <rPr>
        <sz val="9"/>
        <color rgb="FF000000"/>
        <rFont val="宋体"/>
        <charset val="134"/>
      </rPr>
      <t xml:space="preserve">
</t>
    </r>
  </si>
  <si>
    <t>常态化重点联系对象</t>
  </si>
  <si>
    <t>300</t>
  </si>
  <si>
    <t xml:space="preserve">保证常态化重点联系对象不少于300名
</t>
  </si>
  <si>
    <t xml:space="preserve">在2026年给予安排专项工作资金50000.00元，用于建立和完善新的社会阶层人士信息和统战专家、统战人才数据库，保证常态化重点联系对象不少于300名。信息库是系统化、规范化开展党外代表人士发现、培养、事业、管理工作的重要载体。提升统战工作效能与科学决策水平,形成“动态更新、分级管理、部门联动“的数字化工作模式。						
</t>
  </si>
  <si>
    <t>信息库建设完成使用率</t>
  </si>
  <si>
    <t>&gt;</t>
  </si>
  <si>
    <t xml:space="preserve">信息库建设完成使用率达90%以上
</t>
  </si>
  <si>
    <t>提升统战工作效能与科学决策水平</t>
  </si>
  <si>
    <t>提升统战工作的科学化与精准化水平</t>
  </si>
  <si>
    <t>精准联系服务，资源优化配置</t>
  </si>
  <si>
    <t xml:space="preserve">反映统战人士的满意程度。
</t>
  </si>
  <si>
    <t>社会成本指标</t>
  </si>
  <si>
    <t xml:space="preserve">2026年开展统战人士信息库建设专项经费，预计5万元。
</t>
  </si>
  <si>
    <r>
      <rPr>
        <sz val="9"/>
        <color rgb="FF000000"/>
        <rFont val="宋体"/>
        <charset val="134"/>
      </rPr>
      <t>2026年预计支付各民主党派自身建设专项经费（民建、民盟、民革、民进、致公、九三），共计50000元；协助民主党派加强自身建设，支持他们发展和培养体现各自特色的代表人士，优化队伍结构。支持民主党派依照本党派章程进行自我教育、自我管理、自我监督，促进民主党派人士健康成长。</t>
    </r>
    <r>
      <rPr>
        <sz val="9"/>
        <color rgb="FF000000"/>
        <rFont val="Arial"/>
        <charset val="134"/>
      </rPr>
      <t xml:space="preserve">						</t>
    </r>
    <r>
      <rPr>
        <sz val="9"/>
        <color rgb="FF000000"/>
        <rFont val="宋体"/>
        <charset val="134"/>
      </rPr>
      <t xml:space="preserve">
</t>
    </r>
  </si>
  <si>
    <t>民主党派组织参政议政课题调研</t>
  </si>
  <si>
    <t>18</t>
  </si>
  <si>
    <t>民主党派组织参政议政课题调研18个</t>
  </si>
  <si>
    <t xml:space="preserve">2026年预计支付各民主党派自身建设专项经费（民建、民盟、民革、民进、致公、九三），共计50000元；协助民主党派加强自身建设，支持他们发展和培养体现各自特色的代表人士，优化队伍结构。支持民主党派依照本党派章程进行自我教育、自我管理、自我监督，促进民主党派人士健康成长。						
</t>
  </si>
  <si>
    <t>民主党派基层党组织主题活动</t>
  </si>
  <si>
    <t>民主党派基层党组织主题活动每季度1次，共4次</t>
  </si>
  <si>
    <t xml:space="preserve">民主党派工作完成率 </t>
  </si>
  <si>
    <t xml:space="preserve">民主党派组织参政议政课题调研18个，民主党派基层党组织主题活动每季度1次，共4次。工作完成率 达90%以上。
</t>
  </si>
  <si>
    <t>年度内完成工作</t>
  </si>
  <si>
    <t xml:space="preserve">"实际完成工作与计划完成工作比率
"
</t>
  </si>
  <si>
    <t>巩固和发展爱国统一战线，增强政治凝聚力</t>
  </si>
  <si>
    <t>提升性</t>
  </si>
  <si>
    <t xml:space="preserve">提升参政议政和民主监督效能，促进科学民主决策
</t>
  </si>
  <si>
    <t>通过其自身建设的传承与发展，能够持续向社会辐射</t>
  </si>
  <si>
    <t xml:space="preserve">促进形成理性、包容、参与、建设性的社会政治文化。
</t>
  </si>
  <si>
    <t>980</t>
  </si>
  <si>
    <t xml:space="preserve">反映群众的满意程度。
</t>
  </si>
  <si>
    <t xml:space="preserve"> 各民主党派自身建设专项经费50000元；                           
</t>
  </si>
  <si>
    <t>2026年聘请云南宁湖律师事务实行法律顾问工作，预计支付法律顾问工作经费15000元。筑牢已发行政底线，提升政务公信力。节约公共行政成本，提高政务运行效能。法律顾问为单位得重大决策、制度建设、项目运行等提供专业得法律意见，确保七合法性、合规性，有效防范决策风险。</t>
  </si>
  <si>
    <t>聘请律师事务所</t>
  </si>
  <si>
    <t>聘请1家律师事务所</t>
  </si>
  <si>
    <t>法律顾问工作完成率</t>
  </si>
  <si>
    <t>法律顾问工作完成率达90%以上</t>
  </si>
  <si>
    <t>法律顾问工作时间</t>
  </si>
  <si>
    <t>&lt;</t>
  </si>
  <si>
    <t>聘请法律顾问工作时间为2026年一整年</t>
  </si>
  <si>
    <t>提升依法决策与治理水平</t>
  </si>
  <si>
    <t>提示性</t>
  </si>
  <si>
    <t>法律顾问为单位得重大决策、制度建设、项目运行等提供专业得法律意见，确保七合法性、合规性，有效防范决策风险。</t>
  </si>
  <si>
    <t>成为单位长期履职得固定准则，筑牢基层治理得法治框架</t>
  </si>
  <si>
    <t>聘请法律顾问推动行政事业单位讲法律审核嵌入决策、执行、监督全流程，形成“事前审核、事中把控、事后复盘”得常态化法治工作模式</t>
  </si>
  <si>
    <t>公职人员满意度</t>
  </si>
  <si>
    <t>公职人员满意度达90%以上</t>
  </si>
  <si>
    <t>15000</t>
  </si>
  <si>
    <t>2026年法律顾问工作经费15000元</t>
  </si>
  <si>
    <r>
      <rPr>
        <sz val="9"/>
        <color rgb="FF000000"/>
        <rFont val="宋体"/>
        <charset val="134"/>
      </rPr>
      <t>2026年系统维护工作，包含综合信息管理子系统、宗教动态子系统、宗教政策法规子系统、宗教大数据分析子系统、宗教场所视频监控研判子系统、智慧统战移动应用子系统六大子系统的日常维护，数据安全、数据备份等维护工作。对甲方指定的相关场所主机的维护工作及摄像头的正常运转。云服务器的建设（含网络安全云组件）。维护系统依法保障公民宗教信仰自由权利，同时确保宗教活动在法律、法规和政策框架内进行。</t>
    </r>
    <r>
      <rPr>
        <sz val="9"/>
        <color rgb="FF000000"/>
        <rFont val="Arial"/>
        <charset val="134"/>
      </rPr>
      <t xml:space="preserve">						</t>
    </r>
    <r>
      <rPr>
        <sz val="9"/>
        <color rgb="FF000000"/>
        <rFont val="宋体"/>
        <charset val="134"/>
      </rPr>
      <t xml:space="preserve">
</t>
    </r>
  </si>
  <si>
    <t>子系统维护个数</t>
  </si>
  <si>
    <t>6</t>
  </si>
  <si>
    <t xml:space="preserve">包含综合信息管理子系统、宗教动态子系统、宗教政策法规子系统、宗教大数据分析子系统、宗教场所视频监控研判子系统、智慧统战移动应用子系统六大子系统的日常维护，数据安全、数据备份等维护工作
</t>
  </si>
  <si>
    <t xml:space="preserve">2026年系统维护工作，包含综合信息管理子系统、宗教动态子系统、宗教政策法规子系统、宗教大数据分析子系统、宗教场所视频监控研判子系统、智慧统战移动应用子系统六大子系统的日常维护，数据安全、数据备份等维护工作。对甲方指定的相关场所主机的维护工作及摄像头的正常运转。云服务器的建设（含网络安全云组件）。维护系统依法保障公民宗教信仰自由权利，同时确保宗教活动在法律、法规和政策框架内进行。						
</t>
  </si>
  <si>
    <t>有效</t>
  </si>
  <si>
    <t xml:space="preserve">项目正常运行投入使用，未出现漏洞
</t>
  </si>
  <si>
    <t>提升统战工作效能，时限“精准化”与“高效化”</t>
  </si>
  <si>
    <t xml:space="preserve">提升管理效率，促进宗教关系和谐，保障信教群众权益
</t>
  </si>
  <si>
    <t>长期维护</t>
  </si>
  <si>
    <t xml:space="preserve">提升资源利用率，降低长期维护成本
</t>
  </si>
  <si>
    <t>宗教人士满意度</t>
  </si>
  <si>
    <t>宗教人士满意度达90%以上</t>
  </si>
  <si>
    <t>150000</t>
  </si>
  <si>
    <t>1.安宁市铸牢中华民族共同体意识智慧统战系统维护费用、预计12万元；                                                                                                            2.安宁市铸牢中华民族共同体意识智慧统战系统网络通讯服务、预计3万元。</t>
  </si>
  <si>
    <r>
      <rPr>
        <sz val="9"/>
        <color rgb="FF000000"/>
        <rFont val="宋体"/>
        <charset val="134"/>
      </rPr>
      <t>2026年预计承办和举办省市两级港澳台侨同胞招商引资1次(5000元/次）、两岸青年七彩云南活动周1次（10000元/次）、两岸婚姻家庭活动1次（10000元/次）、培训4次（5000元/次，共计20000元）等活动10场次。                                                                                                                                                                    2026年市侨联联合市检察院、市法院、市司法局成立了涉侨法律服务站，举办活动2场（2500元/场）。搭建联络联谊桥梁，拉近港澳台侨同胞与内地/家乡情感联结，增强归属感与认同感。助力基层统战工作提至，优化统战服务格局。</t>
    </r>
    <r>
      <rPr>
        <sz val="9"/>
        <color rgb="FF000000"/>
        <rFont val="Arial"/>
        <charset val="134"/>
      </rPr>
      <t xml:space="preserve">						</t>
    </r>
    <r>
      <rPr>
        <sz val="9"/>
        <color rgb="FF000000"/>
        <rFont val="宋体"/>
        <charset val="134"/>
      </rPr>
      <t xml:space="preserve">
</t>
    </r>
  </si>
  <si>
    <t>开展培训</t>
  </si>
  <si>
    <t xml:space="preserve">年度内完成组织开展4次培训
</t>
  </si>
  <si>
    <t xml:space="preserve">2026年预计承办和举办省市两级港澳台侨同胞招商引资1次(5000元/次）、两岸青年七彩云南活动周1次（10000元/次）、两岸婚姻家庭活动1次（10000元/次）、培训4次（5000元/次，共计20000元）等活动10场次。                                                                                                                                                                    2026年市侨联联合市检察院、市法院、市司法局成立了涉侨法律服务站，举办活动2场（2500元/场）。搭建联络联谊桥梁，拉近港澳台侨同胞与内地/家乡情感联结，增强归属感与认同感。助力基层统战工作提至，优化统战服务格局。						
</t>
  </si>
  <si>
    <t>联络联谊活动</t>
  </si>
  <si>
    <t>7</t>
  </si>
  <si>
    <t xml:space="preserve">2026年预计承办和举办省市两级港澳台侨同胞招商引资、两岸青年七彩云南活动周、两岸婚姻家庭、各类慰问、等活动7场次。
</t>
  </si>
  <si>
    <t>开展港澳台同胞教育培训、联络联谊等活动及工作</t>
  </si>
  <si>
    <t xml:space="preserve">开展培训，参训率达90%以上
</t>
  </si>
  <si>
    <t>项目完成时间</t>
  </si>
  <si>
    <t xml:space="preserve">反映年度内完成培训工作
</t>
  </si>
  <si>
    <t>搭建联络联谊桥梁，凝聚港澳台侨同心力量</t>
  </si>
  <si>
    <t xml:space="preserve">搭建联络联谊桥梁，拉近港澳台侨同胞与内地/家乡情感联结，增强归属感与认同感。
</t>
  </si>
  <si>
    <t>构建长效机制，提升工作效能</t>
  </si>
  <si>
    <t xml:space="preserve">推动了联络联谊工作的规范化、常态化、专业化，形成可持续的服务和管理模式，不断提升工作的精准度和影响力。
</t>
  </si>
  <si>
    <t>港澳台侨胞满意度</t>
  </si>
  <si>
    <t xml:space="preserve">根据调查问卷情况打分
</t>
  </si>
  <si>
    <t>项目资金</t>
  </si>
  <si>
    <t>2026年做好港澳台侨同胞的思想引领、扶贫帮困、权益维护等工作，预计50000元。</t>
  </si>
  <si>
    <r>
      <rPr>
        <sz val="9"/>
        <color rgb="FF000000"/>
        <rFont val="宋体"/>
        <charset val="134"/>
      </rPr>
      <t>开展统战人士培训、订阅报刊、开展磨憨帮带共建工作、双节慰问统战代表人士。加强学习型机关、学习型干部建设，切实提高统战部干部综合素质。通过帮扶，体现党对边境村民的牵挂与温暖，促进社会公平和谐发展，增进民生福祉，不断实现边境各族群众对美好生活的向往。</t>
    </r>
    <r>
      <rPr>
        <sz val="9"/>
        <color rgb="FF000000"/>
        <rFont val="Arial"/>
        <charset val="134"/>
      </rPr>
      <t xml:space="preserve">						</t>
    </r>
    <r>
      <rPr>
        <sz val="9"/>
        <color rgb="FF000000"/>
        <rFont val="宋体"/>
        <charset val="134"/>
      </rPr>
      <t xml:space="preserve">
</t>
    </r>
  </si>
  <si>
    <t>预计完成培训次数</t>
  </si>
  <si>
    <t xml:space="preserve">年度开展统战人士培训次数&gt;=3次
</t>
  </si>
  <si>
    <t xml:space="preserve">开展统战人士培训、订阅报刊、开展磨憨帮带共建工作、双节慰问统战代表人士。加强学习型机关、学习型干部建设，切实提高统战部干部综合素质。通过帮扶，体现党对边境村民的牵挂与温暖，促进社会公平和谐发展，增进民生福祉，不断实现边境各族群众对美好生活的向往。						
</t>
  </si>
  <si>
    <t>磨憨帮带共建工作经费</t>
  </si>
  <si>
    <t xml:space="preserve">完成磨憨共建帮扶工作
</t>
  </si>
  <si>
    <t>订阅党报党刊</t>
  </si>
  <si>
    <t>订阅1年党报党刊</t>
  </si>
  <si>
    <t>慰问准确率</t>
  </si>
  <si>
    <t xml:space="preserve">按照文件要求，根据慰问明细表，慰问准确率达90%以上
</t>
  </si>
  <si>
    <t>培训工作时间控制</t>
  </si>
  <si>
    <t>反映年度内完成培训工作</t>
  </si>
  <si>
    <t>促进各民族团结进步</t>
  </si>
  <si>
    <t xml:space="preserve">
通过帮扶，体现党对边境村民的牵挂与温暖，促进社会公平和谐发展，增进民生福祉，不断实现边境各族群众对美好生活的向往。"
</t>
  </si>
  <si>
    <t>加强学习型机关、学习型干部建设，切实提高统战部干部综合素质。</t>
  </si>
  <si>
    <t>提高统战干部的业务水平和工作能力</t>
  </si>
  <si>
    <t>反映统战培训工作的社会效益</t>
  </si>
  <si>
    <t>培养专业化统战队伍，为 后续工作开展提供可持续人才支撑</t>
  </si>
  <si>
    <t xml:space="preserve">推动统战工作制度化，规范化，形成长效工作机制。
</t>
  </si>
  <si>
    <t>参加培训人员满意度</t>
  </si>
  <si>
    <t>反映参加培训人员满意度</t>
  </si>
  <si>
    <t>250000</t>
  </si>
  <si>
    <t xml:space="preserve">年度内完成拨付项目资金250000元
</t>
  </si>
  <si>
    <r>
      <rPr>
        <sz val="9"/>
        <color rgb="FF000000"/>
        <rFont val="宋体"/>
        <charset val="134"/>
      </rPr>
      <t>举办体育促进各族群众交往交流交融主题活动两场，每场活动比赛经费预算25000元，共计50000元；参加和协助筹备第十三届少数民族传统体育运动会50000元。凝聚群体共识，厚植共同体意识，强化各族群众平等包容理念，夯实社会和谐根基。</t>
    </r>
    <r>
      <rPr>
        <sz val="9"/>
        <color rgb="FF000000"/>
        <rFont val="Arial"/>
        <charset val="134"/>
      </rPr>
      <t xml:space="preserve">						</t>
    </r>
    <r>
      <rPr>
        <sz val="9"/>
        <color rgb="FF000000"/>
        <rFont val="宋体"/>
        <charset val="134"/>
      </rPr>
      <t xml:space="preserve">
</t>
    </r>
  </si>
  <si>
    <t>举办体育促进各族群众交往交流交融主题活动</t>
  </si>
  <si>
    <t>场</t>
  </si>
  <si>
    <t xml:space="preserve">，每场活动比赛经费预算25000元，共计50000元；参加和协助筹备第十三届少数民族传统体育运动会50000元
</t>
  </si>
  <si>
    <t xml:space="preserve">举办体育促进各族群众交往交流交融主题活动两场，每场活动比赛经费预算25000元，共计50000元；参加和协助筹备第十三届少数民族传统体育运动会50000元。凝聚群体共识，厚植共同体意识，强化各族群众平等包容理念，夯实社会和谐根基。						
</t>
  </si>
  <si>
    <t>少数民族体育活动项目</t>
  </si>
  <si>
    <t>11</t>
  </si>
  <si>
    <t xml:space="preserve">参加抢花炮、射弩、陀螺、武术、双拐（高脚竞速）、蹴球、吹抢、板鞋竞速、舞龙、旱地龙舟、民族健身操 11 个项目比赛
</t>
  </si>
  <si>
    <t>参加少数民族体育活动人数</t>
  </si>
  <si>
    <t>150</t>
  </si>
  <si>
    <t xml:space="preserve">参加昆明少数民族体育活动有150人以内
</t>
  </si>
  <si>
    <t>参与活动的少数民族人民活动参与率</t>
  </si>
  <si>
    <t xml:space="preserve">参与活动的少数民族人民活动参与率达90%以上
</t>
  </si>
  <si>
    <t>2025</t>
  </si>
  <si>
    <t xml:space="preserve">昆明市第十三届少数民族传统体育运动会开展时间为2026年内
</t>
  </si>
  <si>
    <t>开展少数民族传统体育运动社会意义</t>
  </si>
  <si>
    <t>促进</t>
  </si>
  <si>
    <t>促进民族文化交流，推动各民族共同团结奋斗、共同繁荣发展，促进各民族相互了解、相互尊重、相互包
容、相互欣赏、相互学习、相互帮助，营造尊重少数民族文化、
风俗习惯和宗教信仰的社会氛围。</t>
  </si>
  <si>
    <t>推动民族传统文化长效传承</t>
  </si>
  <si>
    <t xml:space="preserve">推动民族传统文化长效传承，搭建常态化展示平台，防文化流失。
</t>
  </si>
  <si>
    <t>各族群众满意度</t>
  </si>
  <si>
    <t xml:space="preserve">参与活动的少数民族群众对该项活动举办满意度达90%以上
</t>
  </si>
  <si>
    <t>100000</t>
  </si>
  <si>
    <t xml:space="preserve">年度内完成拨付项目资金100000元
</t>
  </si>
  <si>
    <r>
      <rPr>
        <sz val="9"/>
        <color rgb="FF000000"/>
        <rFont val="宋体"/>
        <charset val="134"/>
      </rPr>
      <t xml:space="preserve">2026年预计完成：1根据《宗教事务条例》和省委统战部关于“润土培根”工程行动有关政策法规精神，地方各级人民政府应当为宗教团体依法开展工作提供必要条件。拨付安宁市佛教协会补助费用5万元；拨付安宁市基督教三自爱国运动委员会补助费用5万元；                                                                                                                           2.用于全市宗教突发事件的快速处置经费10万元，在资金使用上简化审批流程，做到即申即批、急用急拨，确保宗教领域风险隐患问题第一时间处置到位。
</t>
    </r>
    <r>
      <rPr>
        <sz val="9"/>
        <color rgb="FF000000"/>
        <rFont val="Arial"/>
        <charset val="134"/>
      </rPr>
      <t xml:space="preserve">					</t>
    </r>
    <r>
      <rPr>
        <sz val="9"/>
        <color rgb="FF000000"/>
        <rFont val="宋体"/>
        <charset val="134"/>
      </rPr>
      <t xml:space="preserve">
</t>
    </r>
  </si>
  <si>
    <t>组织宗教人士培训次数</t>
  </si>
  <si>
    <t>5</t>
  </si>
  <si>
    <t xml:space="preserve">年度内组织5次以上宗教人士培训
</t>
  </si>
  <si>
    <t xml:space="preserve">2026年预计完成：1根据《宗教事务条例》和省委统战部关于“润土培根”工程行动有关政策法规精神，地方各级人民政府应当为宗教团体依法开展工作提供必要条件。拨付安宁市佛教协会补助费用5万元；拨付安宁市基督教三自爱国运动委员会补助费用5万元；                                                                                                                           2.用于全市宗教突发事件的快速处置经费10万元，在资金使用上简化审批流程，做到即申即批、急用急拨，确保宗教领域风险隐患问题第一时间处置到位。
</t>
  </si>
  <si>
    <t>宗教活动环境提升</t>
  </si>
  <si>
    <t xml:space="preserve">宗教活动场所工作和环境提升工作
</t>
  </si>
  <si>
    <t>培训合格率</t>
  </si>
  <si>
    <t xml:space="preserve">开展培训，参训人员合格率达90%以上
</t>
  </si>
  <si>
    <t>开展宗教维稳宗教领域执法的社会效果</t>
  </si>
  <si>
    <t xml:space="preserve">促进宗教活动场所安全建设，确保宗教人员顺利开展工作
</t>
  </si>
  <si>
    <t>开展“五进”宗教活动效果</t>
  </si>
  <si>
    <t>顺利开展</t>
  </si>
  <si>
    <t xml:space="preserve">曹溪寺“五进”宗教活动场所工作和环境提升工作
</t>
  </si>
  <si>
    <t>项目可持续性</t>
  </si>
  <si>
    <t>项目活动开展的长期影响</t>
  </si>
  <si>
    <t>宗教人士对宗教维稳满意度</t>
  </si>
  <si>
    <t>通过调查问卷获取满意率</t>
  </si>
  <si>
    <t xml:space="preserve">2026年支付宗教中国化及维稳安全保障经费100000元
</t>
  </si>
  <si>
    <t>省下2025年统战专项资金</t>
  </si>
  <si>
    <t>完成统战工作。</t>
  </si>
  <si>
    <t>开展培训次数</t>
  </si>
  <si>
    <t>1</t>
  </si>
  <si>
    <t>开展1次以上的培训</t>
  </si>
  <si>
    <t>工作开展完成率</t>
  </si>
  <si>
    <t>95</t>
  </si>
  <si>
    <t>年度内工作开展完成率达95%以上</t>
  </si>
  <si>
    <t>年度内完成此项目开展</t>
  </si>
  <si>
    <t>80000</t>
  </si>
  <si>
    <t>年度内完成支付此笔项目经费</t>
  </si>
  <si>
    <t>培训开展的社会效益</t>
  </si>
  <si>
    <t>加强宗教界人士队伍建设，体现党和政府对宗教工作的关心</t>
  </si>
  <si>
    <t>群众对开展项目满意度</t>
  </si>
  <si>
    <t>满意</t>
  </si>
  <si>
    <t>预算06表</t>
  </si>
  <si>
    <t>部门整体支出绩效目标表</t>
  </si>
  <si>
    <t>部门名称</t>
  </si>
  <si>
    <t>中国共产党安宁市委员会统一战线工作部（本级）</t>
  </si>
  <si>
    <t>说明</t>
  </si>
  <si>
    <t>部门总体目标</t>
  </si>
  <si>
    <t>部门职责</t>
  </si>
  <si>
    <t xml:space="preserve">在市委的坚强领导和昆明市委统战部的有力指导下，全面贯彻落实中央、省委、昆明市委统战部长会议和中共安宁市第七次代表大会精神，以学习宣传贯彻习近平总书记关于加强和改进统一战线工作的重要思想为主线，以学习宣传贯彻《中国共产党统一战线工作条例》（以下简称《条例》）为重点，以进一步发挥新时代统一战线法宝作用为目标，坚持守正创新，强化思想引领，聚力服务大局，不断拓展统战工作范围，努力在提升服务发展能力和水平、推动安宁经济社会高质量发展。      
</t>
  </si>
  <si>
    <t>根据三定方案归纳。</t>
  </si>
  <si>
    <t>总体绩效目标
（2026-2028年期间）</t>
  </si>
  <si>
    <t xml:space="preserve">一是扎实推动党外人士各领域工作。高标准建成并高效运营“安宁统战之家”，以“一季一主题，一周一活动”模式，启用半年以来，开展各类主题活动30余场次，服务涵盖各领域的统战对象1500余人次，获得统战对象的广泛认可。科学制定并实施年度政党协商计划，深化“党委出题、统战调研、政府采纳、部门落实”联动机制。持续推进各民主党派“一党派一特色、一党派一品牌”创建，完成6个民主党派基层组织换届。创新成立“安宁市高职院校统战专家库”，首批吸纳18名顶尖人才入库，配套制定管理办法。健全完善新阶人士五级网格化管理体系，围绕青少年健康、招商引资等课题开展深度调研，策划拍摄“新阶层视角下的安宁故事”5期，打造“村播小院”助力乡村振兴，持续激发新阶层人士专业优势与服务效能。
二是系统推进我国宗教中国化安宁实践。全面排查、防范和化解我市宗教领域各类风险隐患，确保我市宗教领域和谐稳定。
三是持续巩固提升全国民族团结进步区创建成果。实施民族团结进步主题公园改造提升工程，深化铸牢中华民族共同体意识宣传教育，不断增进各族干部群众“五个认同”。优化规范示范点位话语体系，推动东湖社区、曹溪寺、安宁市人民医院金方院区3个点位提档升级，新增培育安宁一中（太极书院）、楠园、安宁文庙、永安老街、权甫村委会5个示范点。深入实施各族青少年交流计划、各族群众互嵌式发展计划，常态化举办旅游促“三交”、体育促“三交”品牌活动，加速构建互嵌式社会结构与和谐社区环境。
</t>
  </si>
  <si>
    <t>根据部门职责，中长期规划，各级党委，各级政府要求归纳。</t>
  </si>
  <si>
    <t>部门年度目标</t>
  </si>
  <si>
    <t>预算年度（2026年）
绩效目标</t>
  </si>
  <si>
    <t xml:space="preserve">一是健全工作机制，不断完善“大统战”工作格局。不断优化统战工作领导小组及其专项协调机制运行效能，压紧压实全市各级党委（党组）统战工作责任制。深度探索统战工作与党建、基层治理“双融双促”路径，建立长效化联动机制，不断提升统战工作在基层治理末梢的渗透力、组织力和服务力。
二是搭建平台载体，全面提升统战工作服务效能。制定政党协商计划，支持民主党派等围绕热点难点开展调研，持续推进“一党派一特色”品牌创建，充分利用好“统战之家”阵地。深化党外代表人士实践锻炼与校地共建，在高职院校建工作站，发挥专家库作用。加强新的社会阶层人士思想引领和网格化管理，提升实践创新基地，利用“村播小院”平台开展助农直播和文旅推荐。
三是坚持底线思维，全力维护宗教领域和谐稳定的良好局面。
四是聚焦工作主线，扎实推进中华民族共同体建设。依托市铸牢中华民族共同体意识教育实践中心，深入实施“文化润心工程”“三项教育工程”和“互嵌融合工程”等宣传教育活动。加强中华文化符号和共同体意识课题研究，重点推进工业文化铸牢共同体意识的安宁实践项目，围绕工业文化与优秀传统文化两条轴线，推动示范点位提档升级。
</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</si>
  <si>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</si>
  <si>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</si>
  <si>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</si>
  <si>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</si>
  <si>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</si>
  <si>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</si>
  <si>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</si>
  <si>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</si>
  <si>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</si>
  <si>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</si>
  <si>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中国共产党安宁市委员会统一战线工作部是主管全市统一战线、民族、宗教、侨台事务的市委工作部门。</t>
  </si>
  <si>
    <t>根据《安宁市宗教界人士生活补助费发放管理办法》，对全市教职人员发放补贴。全面落实党的宗教方针政策，切实解决宗教团体和宗教界人士的生活问题，体现党和政府对宗教工作的重视和对宗教界人士的关心，更好地发挥宗教界人士服务社会的积极作用。</t>
  </si>
  <si>
    <t>1.实施安宁工业与中华民族共同体之路项目50000.00元(包括项目整体策划、规划部分及平面规划、设计部分）；2.安宁市铸牢中华民族共同体意识教育实践中心日常开展文化润心工程（2万元）、三项教育工程（2万元）、互嵌融合工程（2万元）、同心聚力工程宣传教育活动（3万元），合计90000.00元 ； 3.开展2026年旅游促三交（2万元）、青少年交流计划（2万元）、互嵌式发展计划主题活动费用（2万元）合计60000元。通过开展以上工作，促进各民族间和谐发展，共同进步，坚持跟党走，为创建和谐文明社会打好基础；深化民族团结进步教育，铸牢中华民族共同体意识，强化思想政治引领，服务中心大局，推动统战工作高质量发展。</t>
  </si>
  <si>
    <t>2026年预计完成拨付安宁市“铸牢中共华民族共同体意识安宁同心云平台”代运营费用200000.00元（ 2025年6月1日至2026年12月31日），内容包扩注册及登录问题解决、积分管理、内容运营、VR馆新增内容增加产生费用。打造“互联网+民族团结”模式，实现铸牢中华民族共同体意识知识线上全覆盖。实现了借助互联网让铸牢中华民族共同体意识主题教育馆成为各民族共有的精神家园，铸牢中华民族共同体意识的最大增量。</t>
  </si>
  <si>
    <t>安宁市铸牢中华民族共同体意识云平台（安宁同心小程序）代运营费用</t>
  </si>
  <si>
    <t>加强学习型机关、学习型干部建设，切实提高统战部干部综合素质。组织统战干部培训。坚持开展调研活动，结合我市统战、民族宗教、港澳台侨等领域出现的新情况、新问题开展调查，并有针对性的提出对策和建议。加强对民主党派的指导和帮助。开展统战人士培训、购置统战办公用品，加强统战界队伍建设。</t>
  </si>
  <si>
    <t>改善少数民主地区生产和生活条件基础少数建设，加快民族地区经济发展，铸牢中华民族共同体意识教育，创建民族团结进步示范市。</t>
  </si>
  <si>
    <t>2025年开展曹溪寺“五进”宗教活动场所工作和环境提升工作、宗教维稳工作、宗教领域执法、宗教界人士培训、宗教中国化推进工作。贯彻落实全国、全省和全市宗教工作会议精神，坚持我国宗教中国化方向的生动实践，推动宗教工作法治化建设。</t>
  </si>
  <si>
    <t>宗教中国化及维稳安全保障</t>
  </si>
  <si>
    <r>
      <rPr>
        <sz val="10"/>
        <color rgb="FF000000"/>
        <rFont val="宋体"/>
        <charset val="134"/>
      </rPr>
      <t>按照“十个一”（有一个坚强有力的组织体系、有一个科学可行的创建方案、有一个鲜明的创建主题、有一批高水平的解说员、有一套完备的展呈内容、有一系列创新突现的示范点位、有一条科学的检查路线、有一个浓厚的宣传氛围、有一套规范完整的档案资料、有一批高素质的访谈调查人员）的标准，打造一批高质量的典型示范点位，做好迎检各项准备工作，确保昆明市成功创建为全国民族团结进步示范市。</t>
    </r>
    <r>
      <rPr>
        <sz val="10"/>
        <color rgb="FF000000"/>
        <rFont val="Arial"/>
        <charset val="134"/>
      </rPr>
      <t xml:space="preserve">			</t>
    </r>
    <r>
      <rPr>
        <sz val="10"/>
        <color rgb="FF000000"/>
        <rFont val="宋体"/>
        <charset val="134"/>
      </rPr>
      <t xml:space="preserve">
</t>
    </r>
  </si>
  <si>
    <t>三、部门整体支出绩效指标</t>
  </si>
  <si>
    <t>绩效指标</t>
  </si>
  <si>
    <t>评（扣）分标准</t>
  </si>
  <si>
    <t>绩效指标值设定依据及数据来源</t>
  </si>
  <si>
    <t xml:space="preserve">二级指标 </t>
  </si>
  <si>
    <t>1.开展调研活动达2次及以上，满分。否则不得分</t>
  </si>
  <si>
    <t>开展调研活动&gt;=18个，得满分；                         开展调研活动10-17个，得5分；                          开展调研活动&lt;=10个，不得分。</t>
  </si>
  <si>
    <t>实施方案、会议通知等文件要求</t>
  </si>
  <si>
    <t>宗教界人士发放生活补助费人次</t>
  </si>
  <si>
    <t>1.补助人数在100人-105人之间，得满分；</t>
  </si>
  <si>
    <t>每季度举办主题活动，得满分。每个季度未举办活动，不得分。</t>
  </si>
  <si>
    <t>完成1个宗教活动环境提升工作，得满分，否则不得分。</t>
  </si>
  <si>
    <t>宗教活动场所工作和环境提升工作</t>
  </si>
  <si>
    <t>8</t>
  </si>
  <si>
    <t>1.维护子系统个数=6个，得满分；2.维护子系统个数3-5个，得10分；     3.维护子系统个数1-2个，得5分。</t>
  </si>
  <si>
    <t>包含综合信息管理子系统、宗教动态子系统、宗教政策法规子系统、宗教大数据分析子系统、宗教场所视频监控研判子系统、智慧统战移动应用子系统六大子系统的日常维护。</t>
  </si>
  <si>
    <t>常态化重点联系对象&gt;=300人，得满分；常态化重点联系对象150-299人，得10分；常态化重点联系对象100-149人，得5分。 &lt;100人，不得分</t>
  </si>
  <si>
    <t>保证常态化重点联系对象不少于300名</t>
  </si>
  <si>
    <t>期</t>
  </si>
  <si>
    <t>举办培训班2期，满分。否则不得分</t>
  </si>
  <si>
    <t>活动次数&gt;=7次，得满分；活动次数4-6次，得6分；活动次数1-3次，得3分； 活动次数&lt;1次，不得分。</t>
  </si>
  <si>
    <t>2026年预计承办和举办省市两级港澳台侨同胞招商引资、两岸青年七彩云南活动周、两岸婚姻家庭、各类慰问、等活动7场次。</t>
  </si>
  <si>
    <t>中华民族共同体之路项目</t>
  </si>
  <si>
    <t>1.完成策划工作得3分，否则不得分。2.完成设计工作得2分，否则不得分。</t>
  </si>
  <si>
    <t>实施安宁工业与中华民族共同体之路项目(包括项目整体策划、规划部分及平面规划、设计部分）</t>
  </si>
  <si>
    <t>开展文化润心工程等宣传教育活动</t>
  </si>
  <si>
    <t>1.全面完成3个工程建设，得5分。否则不得分 2.完成1个宣传教育活动得5分，否则不得分</t>
  </si>
  <si>
    <t>安宁市铸牢中华民族共同体意识教育实践中心日常开展文化润心工程、三项教育工程、互嵌融合工程、同心聚力工程宣传教育活动</t>
  </si>
  <si>
    <t>开展互嵌式发展计划等主题活动</t>
  </si>
  <si>
    <t>1.开展活动&gt;=3个，得满分。2.开展活动1-2个，得2分。  3.未开展活动，不得分。</t>
  </si>
  <si>
    <t>开展2026年旅游促三交、青少年交流计划、互嵌式发展计划主题活动费用</t>
  </si>
  <si>
    <t>总分10分 ，“安宁同心云平台”新增内容4项。完成度=4项，得满分，少一项扣2.5分。</t>
  </si>
  <si>
    <t>"完成“安宁同心云平台”代运营委托（含注册及登录问题解决、积分管理、内容运营、VR馆新增内容）
"</t>
  </si>
  <si>
    <t>完成项目任务质量合格率</t>
  </si>
  <si>
    <t>100</t>
  </si>
  <si>
    <t>年度预算目标任务实际完成率100%，得满分</t>
  </si>
  <si>
    <t>年度完成预算项目质量目标任务并达标</t>
  </si>
  <si>
    <t>绩效指标设定依据：项目成果性资料，部门年度工作总结，部门考核数与实际完成情况</t>
  </si>
  <si>
    <t>年内完成项目，得满分</t>
  </si>
  <si>
    <t>强化思想引领聚力服务大局落实</t>
  </si>
  <si>
    <t>按实际完成情况打分</t>
  </si>
  <si>
    <t>抓实党史学习教育凝聚共识，抓实《条例》学习宣传凝聚力量，紧盯“大赶考”目标，高质量推动各领域统战工作落地</t>
  </si>
  <si>
    <t>效指标设定依据：项目成果性资料，部门年度工作总结，部门考核数与实际完成情况</t>
  </si>
  <si>
    <t>切实提高统战部干部综合素质</t>
  </si>
  <si>
    <t>民族宗教措施保障有力</t>
  </si>
  <si>
    <t>民族团结进步</t>
  </si>
  <si>
    <t>深化民族团结进步教育，铸牢中华民族共同体意识，加强各民族交往交流交融</t>
  </si>
  <si>
    <t>推进宗教事务治理体系现代化建设</t>
  </si>
  <si>
    <t>提高宗教事务管理科学化水平，创新宗教事务管理工作模式，平台坚持系统集成、数据集成、联勤联动、共享开放的工作思路</t>
  </si>
  <si>
    <t>健全长效管理机制</t>
  </si>
  <si>
    <t>按实际完成情况打</t>
  </si>
  <si>
    <t>分抓实统一战线共庆百年华诞凝聚人心，推动多党合作事业迈上新台阶</t>
  </si>
  <si>
    <t>社会公众对统战工作满意度</t>
  </si>
  <si>
    <t>满分10分，发放100份调查问卷，根据问卷调查计算得分。1.调查问卷90份以上满意，得满分。2.80-89份满意，得8分。3.60-79份满意，得5分。4.低于60份，不得分。</t>
  </si>
  <si>
    <t>通过调查问卷的方式获取社会各界人士对开展民族团结示范工作满意度达95%以上</t>
  </si>
  <si>
    <t>群众对统战工作满意度</t>
  </si>
  <si>
    <t>预算07表</t>
  </si>
  <si>
    <t>本年政府性基金预算支出</t>
  </si>
  <si>
    <t>本单位2026年无政府性基金预算支出，故此表为空</t>
  </si>
  <si>
    <t>预算08表</t>
  </si>
  <si>
    <t>单位名称：</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</si>
  <si>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</si>
  <si>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</si>
  <si>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</si>
  <si>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</si>
  <si>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</si>
  <si>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</si>
  <si>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</si>
  <si>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</si>
  <si>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</si>
  <si>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</si>
  <si>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</si>
  <si>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</si>
  <si>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</si>
  <si>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公车加油费</t>
  </si>
  <si>
    <t>车辆加油、添加燃料服务</t>
  </si>
  <si>
    <t>公车维修费</t>
  </si>
  <si>
    <t>车辆维修和保养服务</t>
  </si>
  <si>
    <t>公车保险费</t>
  </si>
  <si>
    <t>机动车保险服务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</si>
  <si>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</si>
  <si>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</si>
  <si>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</si>
  <si>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</si>
  <si>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</si>
  <si>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</si>
  <si>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</si>
  <si>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</si>
  <si>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安宁市铸牢中华民族共同体意识安宁同心云平台代运营项目</t>
  </si>
  <si>
    <t>B1001 机关信息系统开发与维护服务</t>
  </si>
  <si>
    <t>机关信息系统开发与维护服务</t>
  </si>
  <si>
    <t>安宁市铸牢中华民族共同体意识云平台（安宁同心小程序）代运营经费,内容包扩注册及登录问题解决、积分管理、内容运营、VR馆新增内容增加产生费用。</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</si>
  <si>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</si>
  <si>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</si>
  <si>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</si>
  <si>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</si>
  <si>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</si>
  <si>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</si>
  <si>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</si>
  <si>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</si>
  <si>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</si>
  <si>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</si>
  <si>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</si>
  <si>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</si>
  <si>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</si>
  <si>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</si>
  <si>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</si>
  <si>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</si>
  <si>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</si>
  <si>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</si>
  <si>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</si>
  <si>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</si>
  <si>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</si>
  <si>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</si>
  <si>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</si>
  <si>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本单位2026年无新增资产预算支出，故此表为空</t>
  </si>
  <si>
    <t>预算13表</t>
  </si>
  <si>
    <t>2026年上级转移支付补助项目支出预算表</t>
  </si>
  <si>
    <t>上级补助</t>
  </si>
  <si>
    <t>我单位2026年无上级转移支付补助，故此表为空。</t>
  </si>
  <si>
    <t>预算14表</t>
  </si>
  <si>
    <t>部门项目支出中期规划预算表</t>
  </si>
  <si>
    <t>单位名称:中国共产党安宁市委员会统一战线工作部(本级)</t>
  </si>
  <si>
    <t>项目级次</t>
  </si>
  <si>
    <t>2026年</t>
  </si>
  <si>
    <t>2027年</t>
  </si>
  <si>
    <t>2028年</t>
  </si>
  <si>
    <t>本级</t>
  </si>
  <si>
    <t>智慧统战系统维护和网络通讯服务</t>
  </si>
  <si>
    <t>统战人士之家建设维护专项经费</t>
  </si>
</sst>
</file>

<file path=xl/styles.xml><?xml version="1.0" encoding="utf-8"?>
<styleSheet xmlns="http://schemas.openxmlformats.org/spreadsheetml/2006/main">
  <numFmts count="10">
    <numFmt numFmtId="176" formatCode="#,##0;\-#,##0;;@"/>
    <numFmt numFmtId="177" formatCode="_(* #,##0.00_);_(* \(#,##0.00\);_(* &quot;-&quot;??_);_(@_)"/>
    <numFmt numFmtId="178" formatCode="#,##0.00;\-#,##0.00;;@"/>
    <numFmt numFmtId="179" formatCode="_(&quot;$&quot;* #,##0_);_(&quot;$&quot;* \(#,##0\);_(&quot;$&quot;* &quot;-&quot;_);_(@_)"/>
    <numFmt numFmtId="180" formatCode="_(&quot;$&quot;* #,##0.00_);_(&quot;$&quot;* \(#,##0.00\);_(&quot;$&quot;* &quot;-&quot;??_);_(@_)"/>
    <numFmt numFmtId="181" formatCode="#,##0.00_ ;[Red]\-#,##0.00\ "/>
    <numFmt numFmtId="182" formatCode="0.00_ "/>
    <numFmt numFmtId="183" formatCode="_(* #,##0_);_(* \(#,##0\);_(* &quot;-&quot;_);_(@_)"/>
    <numFmt numFmtId="184" formatCode="#,##0.00_ "/>
    <numFmt numFmtId="43" formatCode="_ * #,##0.00_ ;_ * \-#,##0.00_ ;_ * &quot;-&quot;??_ ;_ @_ "/>
  </numFmts>
  <fonts count="57">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color rgb="FFFF0000"/>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
      <name val="宋体"/>
      <charset val="134"/>
    </font>
    <font>
      <sz val="10"/>
      <color indexed="8"/>
      <name val="宋体"/>
      <charset val="134"/>
    </font>
    <font>
      <sz val="9"/>
      <name val="宋体"/>
      <charset val="134"/>
    </font>
    <font>
      <b/>
      <sz val="22"/>
      <color rgb="FF000000"/>
      <name val="宋体"/>
      <charset val="134"/>
    </font>
    <font>
      <sz val="10"/>
      <color indexed="8"/>
      <name val="Arial"/>
      <charset val="0"/>
    </font>
    <font>
      <sz val="9"/>
      <color rgb="FF000000"/>
      <name val="宋体"/>
      <charset val="134"/>
      <scheme val="minor"/>
    </font>
    <font>
      <sz val="9"/>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0"/>
      <color theme="1"/>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9"/>
      <name val="宋体"/>
      <charset val="134"/>
      <scheme val="minor"/>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b/>
      <sz val="18"/>
      <color theme="3"/>
      <name val="宋体"/>
      <charset val="134"/>
      <scheme val="major"/>
    </font>
    <font>
      <b/>
      <sz val="11"/>
      <color theme="3"/>
      <name val="宋体"/>
      <charset val="134"/>
      <scheme val="minor"/>
    </font>
    <font>
      <sz val="11"/>
      <color rgb="FF9C0006"/>
      <name val="宋体"/>
      <charset val="134"/>
      <scheme val="minor"/>
    </font>
    <font>
      <sz val="11"/>
      <color theme="0"/>
      <name val="宋体"/>
      <charset val="134"/>
      <scheme val="minor"/>
    </font>
    <font>
      <b/>
      <sz val="11"/>
      <color theme="1"/>
      <name val="宋体"/>
      <charset val="134"/>
      <scheme val="minor"/>
    </font>
    <font>
      <b/>
      <sz val="13"/>
      <color theme="3"/>
      <name val="宋体"/>
      <charset val="134"/>
      <scheme val="minor"/>
    </font>
    <font>
      <sz val="11"/>
      <color rgb="FF3F3F76"/>
      <name val="宋体"/>
      <charset val="134"/>
      <scheme val="minor"/>
    </font>
    <font>
      <sz val="11"/>
      <color rgb="FF006100"/>
      <name val="宋体"/>
      <charset val="134"/>
      <scheme val="minor"/>
    </font>
    <font>
      <sz val="11"/>
      <color rgb="FFFF0000"/>
      <name val="宋体"/>
      <charset val="134"/>
      <scheme val="minor"/>
    </font>
    <font>
      <sz val="11"/>
      <color rgb="FF9C6500"/>
      <name val="宋体"/>
      <charset val="134"/>
      <scheme val="minor"/>
    </font>
    <font>
      <sz val="11"/>
      <color rgb="FFFA7D00"/>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0"/>
      <color rgb="FF000000"/>
      <name val="Arial"/>
      <charset val="134"/>
    </font>
    <font>
      <sz val="9"/>
      <color rgb="FF000000"/>
      <name val="Arial"/>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double">
        <color rgb="FFFF8001"/>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2">
    <xf numFmtId="0" fontId="0" fillId="0" borderId="0"/>
    <xf numFmtId="179" fontId="0" fillId="0" borderId="0" applyFont="0" applyFill="0" applyBorder="0" applyAlignment="0" applyProtection="0"/>
    <xf numFmtId="0" fontId="1" fillId="20" borderId="0" applyNumberFormat="0" applyBorder="0" applyAlignment="0" applyProtection="0">
      <alignment vertical="center"/>
    </xf>
    <xf numFmtId="0" fontId="43" fillId="15" borderId="36" applyNumberFormat="0" applyAlignment="0" applyProtection="0">
      <alignment vertical="center"/>
    </xf>
    <xf numFmtId="180" fontId="0" fillId="0" borderId="0" applyFont="0" applyFill="0" applyBorder="0" applyAlignment="0" applyProtection="0"/>
    <xf numFmtId="0" fontId="28" fillId="0" borderId="0"/>
    <xf numFmtId="183" fontId="0" fillId="0" borderId="0" applyFont="0" applyFill="0" applyBorder="0" applyAlignment="0" applyProtection="0"/>
    <xf numFmtId="0" fontId="1" fillId="7" borderId="0" applyNumberFormat="0" applyBorder="0" applyAlignment="0" applyProtection="0">
      <alignment vertical="center"/>
    </xf>
    <xf numFmtId="0" fontId="39" fillId="8" borderId="0" applyNumberFormat="0" applyBorder="0" applyAlignment="0" applyProtection="0">
      <alignment vertical="center"/>
    </xf>
    <xf numFmtId="177" fontId="0" fillId="0" borderId="0" applyFont="0" applyFill="0" applyBorder="0" applyAlignment="0" applyProtection="0"/>
    <xf numFmtId="0" fontId="40" fillId="25"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xf numFmtId="0" fontId="51" fillId="0" borderId="0" applyNumberFormat="0" applyFill="0" applyBorder="0" applyAlignment="0" applyProtection="0">
      <alignment vertical="center"/>
    </xf>
    <xf numFmtId="0" fontId="0" fillId="3" borderId="33" applyNumberFormat="0" applyFont="0" applyAlignment="0" applyProtection="0">
      <alignment vertical="center"/>
    </xf>
    <xf numFmtId="0" fontId="40" fillId="24" borderId="0" applyNumberFormat="0" applyBorder="0" applyAlignment="0" applyProtection="0">
      <alignment vertical="center"/>
    </xf>
    <xf numFmtId="0" fontId="3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8" fillId="0" borderId="39" applyNumberFormat="0" applyFill="0" applyAlignment="0" applyProtection="0">
      <alignment vertical="center"/>
    </xf>
    <xf numFmtId="0" fontId="42" fillId="0" borderId="35" applyNumberFormat="0" applyFill="0" applyAlignment="0" applyProtection="0">
      <alignment vertical="center"/>
    </xf>
    <xf numFmtId="0" fontId="40" fillId="14" borderId="0" applyNumberFormat="0" applyBorder="0" applyAlignment="0" applyProtection="0">
      <alignment vertical="center"/>
    </xf>
    <xf numFmtId="0" fontId="38" fillId="0" borderId="37" applyNumberFormat="0" applyFill="0" applyAlignment="0" applyProtection="0">
      <alignment vertical="center"/>
    </xf>
    <xf numFmtId="0" fontId="40" fillId="13" borderId="0" applyNumberFormat="0" applyBorder="0" applyAlignment="0" applyProtection="0">
      <alignment vertical="center"/>
    </xf>
    <xf numFmtId="0" fontId="52" fillId="28" borderId="40" applyNumberFormat="0" applyAlignment="0" applyProtection="0">
      <alignment vertical="center"/>
    </xf>
    <xf numFmtId="0" fontId="53" fillId="28" borderId="36" applyNumberFormat="0" applyAlignment="0" applyProtection="0">
      <alignment vertical="center"/>
    </xf>
    <xf numFmtId="0" fontId="54" fillId="33" borderId="41" applyNumberFormat="0" applyAlignment="0" applyProtection="0">
      <alignment vertical="center"/>
    </xf>
    <xf numFmtId="0" fontId="1" fillId="19" borderId="0" applyNumberFormat="0" applyBorder="0" applyAlignment="0" applyProtection="0">
      <alignment vertical="center"/>
    </xf>
    <xf numFmtId="0" fontId="40" fillId="27" borderId="0" applyNumberFormat="0" applyBorder="0" applyAlignment="0" applyProtection="0">
      <alignment vertical="center"/>
    </xf>
    <xf numFmtId="0" fontId="47" fillId="0" borderId="38" applyNumberFormat="0" applyFill="0" applyAlignment="0" applyProtection="0">
      <alignment vertical="center"/>
    </xf>
    <xf numFmtId="0" fontId="41" fillId="0" borderId="34" applyNumberFormat="0" applyFill="0" applyAlignment="0" applyProtection="0">
      <alignment vertical="center"/>
    </xf>
    <xf numFmtId="0" fontId="44" fillId="18" borderId="0" applyNumberFormat="0" applyBorder="0" applyAlignment="0" applyProtection="0">
      <alignment vertical="center"/>
    </xf>
    <xf numFmtId="0" fontId="46" fillId="23" borderId="0" applyNumberFormat="0" applyBorder="0" applyAlignment="0" applyProtection="0">
      <alignment vertical="center"/>
    </xf>
    <xf numFmtId="0" fontId="1" fillId="30" borderId="0" applyNumberFormat="0" applyBorder="0" applyAlignment="0" applyProtection="0">
      <alignment vertical="center"/>
    </xf>
    <xf numFmtId="0" fontId="40" fillId="12" borderId="0" applyNumberFormat="0" applyBorder="0" applyAlignment="0" applyProtection="0">
      <alignment vertical="center"/>
    </xf>
    <xf numFmtId="0" fontId="1" fillId="17" borderId="0" applyNumberFormat="0" applyBorder="0" applyAlignment="0" applyProtection="0">
      <alignment vertical="center"/>
    </xf>
    <xf numFmtId="0" fontId="1" fillId="6" borderId="0" applyNumberFormat="0" applyBorder="0" applyAlignment="0" applyProtection="0">
      <alignment vertical="center"/>
    </xf>
    <xf numFmtId="0" fontId="1" fillId="29" borderId="0" applyNumberFormat="0" applyBorder="0" applyAlignment="0" applyProtection="0">
      <alignment vertical="center"/>
    </xf>
    <xf numFmtId="0" fontId="1" fillId="32" borderId="0" applyNumberFormat="0" applyBorder="0" applyAlignment="0" applyProtection="0">
      <alignment vertical="center"/>
    </xf>
    <xf numFmtId="0" fontId="40" fillId="11" borderId="0" applyNumberFormat="0" applyBorder="0" applyAlignment="0" applyProtection="0">
      <alignment vertical="center"/>
    </xf>
    <xf numFmtId="0" fontId="28" fillId="0" borderId="0">
      <alignment vertical="center"/>
    </xf>
    <xf numFmtId="0" fontId="40" fillId="10" borderId="0" applyNumberFormat="0" applyBorder="0" applyAlignment="0" applyProtection="0">
      <alignment vertical="center"/>
    </xf>
    <xf numFmtId="0" fontId="1" fillId="16" borderId="0" applyNumberFormat="0" applyBorder="0" applyAlignment="0" applyProtection="0">
      <alignment vertical="center"/>
    </xf>
    <xf numFmtId="0" fontId="1" fillId="5" borderId="0" applyNumberFormat="0" applyBorder="0" applyAlignment="0" applyProtection="0">
      <alignment vertical="center"/>
    </xf>
    <xf numFmtId="0" fontId="28" fillId="0" borderId="0">
      <alignment vertical="center"/>
    </xf>
    <xf numFmtId="0" fontId="40" fillId="26" borderId="0" applyNumberFormat="0" applyBorder="0" applyAlignment="0" applyProtection="0">
      <alignment vertical="center"/>
    </xf>
    <xf numFmtId="0" fontId="28" fillId="0" borderId="0"/>
    <xf numFmtId="0" fontId="1" fillId="31" borderId="0" applyNumberFormat="0" applyBorder="0" applyAlignment="0" applyProtection="0">
      <alignment vertical="center"/>
    </xf>
    <xf numFmtId="0" fontId="40" fillId="22" borderId="0" applyNumberFormat="0" applyBorder="0" applyAlignment="0" applyProtection="0">
      <alignment vertical="center"/>
    </xf>
    <xf numFmtId="0" fontId="40" fillId="9" borderId="0" applyNumberFormat="0" applyBorder="0" applyAlignment="0" applyProtection="0">
      <alignment vertical="center"/>
    </xf>
    <xf numFmtId="0" fontId="1" fillId="4" borderId="0" applyNumberFormat="0" applyBorder="0" applyAlignment="0" applyProtection="0">
      <alignment vertical="center"/>
    </xf>
    <xf numFmtId="0" fontId="40" fillId="21" borderId="0" applyNumberFormat="0" applyBorder="0" applyAlignment="0" applyProtection="0">
      <alignment vertical="center"/>
    </xf>
    <xf numFmtId="0" fontId="11" fillId="0" borderId="0"/>
    <xf numFmtId="0" fontId="0" fillId="0" borderId="0"/>
    <xf numFmtId="0" fontId="11" fillId="0" borderId="0"/>
    <xf numFmtId="176" fontId="18" fillId="0" borderId="7">
      <alignment horizontal="right" vertical="center"/>
    </xf>
    <xf numFmtId="178" fontId="18" fillId="0" borderId="7">
      <alignment horizontal="right" vertical="center"/>
    </xf>
    <xf numFmtId="0" fontId="0" fillId="0" borderId="0"/>
    <xf numFmtId="49" fontId="18" fillId="0" borderId="7">
      <alignment horizontal="left" vertical="center" wrapText="1"/>
    </xf>
    <xf numFmtId="0" fontId="11" fillId="0" borderId="0"/>
    <xf numFmtId="0" fontId="18" fillId="0" borderId="0">
      <alignment vertical="top"/>
      <protection locked="0"/>
    </xf>
  </cellStyleXfs>
  <cellXfs count="391">
    <xf numFmtId="0" fontId="0" fillId="0" borderId="0" xfId="0"/>
    <xf numFmtId="0" fontId="1" fillId="0" borderId="0" xfId="0" applyFont="1" applyFill="1" applyBorder="1" applyAlignment="1"/>
    <xf numFmtId="0" fontId="1" fillId="0" borderId="0" xfId="0" applyFont="1" applyFill="1" applyBorder="1" applyAlignment="1">
      <alignment horizontal="left"/>
    </xf>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left"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left"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61" applyFont="1" applyFill="1" applyBorder="1" applyAlignment="1" applyProtection="1">
      <alignment horizontal="left" vertical="center" wrapText="1"/>
      <protection locked="0"/>
    </xf>
    <xf numFmtId="49" fontId="4" fillId="0" borderId="7" xfId="59" applyFont="1">
      <alignment horizontal="left" vertical="center" wrapText="1"/>
    </xf>
    <xf numFmtId="0" fontId="2" fillId="0" borderId="8" xfId="0" applyFont="1" applyFill="1" applyBorder="1" applyAlignment="1">
      <alignment horizontal="left" vertical="center" wrapText="1"/>
    </xf>
    <xf numFmtId="0" fontId="4" fillId="0" borderId="7" xfId="0" applyFont="1" applyFill="1" applyBorder="1" applyAlignment="1">
      <alignment horizontal="center" vertical="center"/>
    </xf>
    <xf numFmtId="184" fontId="2" fillId="0" borderId="8" xfId="0" applyNumberFormat="1" applyFont="1" applyFill="1" applyBorder="1" applyAlignment="1">
      <alignment vertical="center"/>
    </xf>
    <xf numFmtId="0" fontId="2" fillId="0" borderId="8" xfId="0" applyFont="1" applyFill="1" applyBorder="1" applyAlignment="1">
      <alignment horizontal="left" vertical="center"/>
    </xf>
    <xf numFmtId="43" fontId="2" fillId="0" borderId="8" xfId="0" applyNumberFormat="1" applyFont="1" applyFill="1" applyBorder="1" applyAlignment="1">
      <alignment vertical="center"/>
    </xf>
    <xf numFmtId="0" fontId="4" fillId="0" borderId="9" xfId="0" applyFont="1" applyFill="1" applyBorder="1" applyAlignment="1" applyProtection="1">
      <alignment horizontal="left" vertical="center" wrapText="1"/>
      <protection locked="0"/>
    </xf>
    <xf numFmtId="178" fontId="7" fillId="0" borderId="8" xfId="57"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78" fontId="7" fillId="0" borderId="7" xfId="57" applyNumberFormat="1" applyFont="1" applyBorder="1">
      <alignment horizontal="right" vertical="center"/>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78"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8"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1" fillId="0" borderId="0" xfId="53" applyFill="1" applyAlignment="1">
      <alignment vertical="center"/>
    </xf>
    <xf numFmtId="0" fontId="12" fillId="0" borderId="0" xfId="53" applyNumberFormat="1" applyFont="1" applyFill="1" applyBorder="1" applyAlignment="1" applyProtection="1">
      <alignment horizontal="center" vertical="center"/>
    </xf>
    <xf numFmtId="0" fontId="13" fillId="0" borderId="0" xfId="53" applyNumberFormat="1" applyFont="1" applyFill="1" applyBorder="1" applyAlignment="1" applyProtection="1">
      <alignment horizontal="left" vertical="center"/>
    </xf>
    <xf numFmtId="0" fontId="14" fillId="0" borderId="0" xfId="53" applyNumberFormat="1" applyFont="1" applyFill="1" applyBorder="1" applyAlignment="1" applyProtection="1">
      <alignment horizontal="left" vertical="center"/>
    </xf>
    <xf numFmtId="0" fontId="15" fillId="0" borderId="10" xfId="45" applyFont="1" applyFill="1" applyBorder="1" applyAlignment="1">
      <alignment horizontal="center" vertical="center" wrapText="1"/>
    </xf>
    <xf numFmtId="0" fontId="15" fillId="0" borderId="11" xfId="45" applyFont="1" applyFill="1" applyBorder="1" applyAlignment="1">
      <alignment horizontal="center" vertical="center" wrapText="1"/>
    </xf>
    <xf numFmtId="0" fontId="15" fillId="0" borderId="9" xfId="45" applyFont="1" applyFill="1" applyBorder="1" applyAlignment="1">
      <alignment horizontal="center" vertical="center" wrapText="1"/>
    </xf>
    <xf numFmtId="0" fontId="15"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45" applyFont="1" applyFill="1" applyBorder="1" applyAlignment="1">
      <alignment horizontal="center" vertical="center" wrapText="1"/>
    </xf>
    <xf numFmtId="0" fontId="16" fillId="0" borderId="13" xfId="0" applyFont="1" applyFill="1" applyBorder="1" applyAlignment="1" applyProtection="1">
      <alignment vertical="center" readingOrder="1"/>
      <protection locked="0"/>
    </xf>
    <xf numFmtId="0" fontId="16" fillId="0" borderId="14" xfId="0" applyFont="1" applyFill="1" applyBorder="1" applyAlignment="1" applyProtection="1">
      <alignment vertical="center" readingOrder="1"/>
      <protection locked="0"/>
    </xf>
    <xf numFmtId="0" fontId="15" fillId="0" borderId="8" xfId="45" applyFont="1" applyFill="1" applyBorder="1" applyAlignment="1">
      <alignment vertical="center" wrapText="1"/>
    </xf>
    <xf numFmtId="0" fontId="11" fillId="0" borderId="8" xfId="53" applyFill="1" applyBorder="1" applyAlignment="1">
      <alignment vertical="center"/>
    </xf>
    <xf numFmtId="0" fontId="15" fillId="0" borderId="8" xfId="45" applyFont="1" applyFill="1" applyBorder="1" applyAlignment="1">
      <alignment horizontal="left" vertical="center" wrapText="1" indent="1"/>
    </xf>
    <xf numFmtId="0" fontId="17" fillId="0" borderId="8" xfId="45" applyFont="1" applyFill="1" applyBorder="1" applyAlignment="1">
      <alignment horizontal="center" vertical="center" wrapText="1"/>
    </xf>
    <xf numFmtId="0" fontId="17" fillId="0" borderId="0" xfId="53" applyNumberFormat="1" applyFont="1" applyFill="1" applyBorder="1" applyAlignment="1" applyProtection="1">
      <alignment horizontal="right" vertical="center"/>
    </xf>
    <xf numFmtId="0" fontId="15" fillId="0" borderId="15" xfId="45" applyFont="1" applyFill="1" applyBorder="1" applyAlignment="1">
      <alignment horizontal="center" vertical="center" wrapText="1"/>
    </xf>
    <xf numFmtId="0" fontId="11" fillId="0" borderId="0" xfId="61" applyFont="1" applyFill="1" applyBorder="1" applyAlignment="1" applyProtection="1">
      <alignment vertical="center"/>
    </xf>
    <xf numFmtId="0" fontId="18" fillId="0" borderId="0" xfId="61" applyFont="1" applyFill="1" applyBorder="1" applyAlignment="1" applyProtection="1">
      <alignment vertical="top"/>
      <protection locked="0"/>
    </xf>
    <xf numFmtId="0" fontId="19"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protection locked="0"/>
    </xf>
    <xf numFmtId="0" fontId="18" fillId="0" borderId="0" xfId="61" applyFont="1" applyFill="1" applyBorder="1" applyAlignment="1" applyProtection="1">
      <alignment horizontal="left" vertical="center"/>
      <protection locked="0"/>
    </xf>
    <xf numFmtId="0" fontId="5" fillId="0" borderId="7" xfId="61" applyFont="1" applyFill="1" applyBorder="1" applyAlignment="1" applyProtection="1">
      <alignment horizontal="center" vertical="center" wrapText="1"/>
    </xf>
    <xf numFmtId="0" fontId="5" fillId="0" borderId="7" xfId="61" applyFont="1" applyFill="1" applyBorder="1" applyAlignment="1" applyProtection="1">
      <alignment horizontal="center" vertical="center"/>
      <protection locked="0"/>
    </xf>
    <xf numFmtId="0" fontId="5" fillId="0" borderId="2"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protection locked="0"/>
    </xf>
    <xf numFmtId="0" fontId="4" fillId="0" borderId="7" xfId="61" applyFont="1" applyFill="1" applyBorder="1" applyAlignment="1" applyProtection="1">
      <alignment horizontal="left" vertical="center" wrapText="1"/>
    </xf>
    <xf numFmtId="0" fontId="4" fillId="0" borderId="0" xfId="61" applyFont="1" applyFill="1" applyBorder="1" applyAlignment="1" applyProtection="1">
      <alignment horizontal="right" vertical="center"/>
      <protection locked="0"/>
    </xf>
    <xf numFmtId="0" fontId="16" fillId="0" borderId="0" xfId="61" applyFont="1" applyFill="1" applyBorder="1" applyAlignment="1" applyProtection="1">
      <alignment vertical="top"/>
      <protection locked="0"/>
    </xf>
    <xf numFmtId="0" fontId="11" fillId="0" borderId="0" xfId="61" applyFont="1" applyFill="1" applyBorder="1" applyAlignment="1" applyProtection="1"/>
    <xf numFmtId="0" fontId="20" fillId="0" borderId="0" xfId="0" applyFont="1" applyFill="1" applyAlignment="1">
      <alignment vertical="center"/>
    </xf>
    <xf numFmtId="0" fontId="6" fillId="0" borderId="0" xfId="61" applyFont="1" applyFill="1" applyBorder="1" applyAlignment="1" applyProtection="1"/>
    <xf numFmtId="0" fontId="6" fillId="0" borderId="0" xfId="61" applyFont="1" applyFill="1" applyBorder="1" applyAlignment="1" applyProtection="1">
      <alignment horizontal="right" vertical="center"/>
    </xf>
    <xf numFmtId="0" fontId="19" fillId="0" borderId="0" xfId="61" applyFont="1" applyFill="1" applyAlignment="1" applyProtection="1">
      <alignment horizontal="center" vertical="center"/>
    </xf>
    <xf numFmtId="0" fontId="4" fillId="0" borderId="0" xfId="61" applyFont="1" applyFill="1" applyBorder="1" applyAlignment="1" applyProtection="1">
      <alignment horizontal="left" vertical="center"/>
    </xf>
    <xf numFmtId="0" fontId="5" fillId="0" borderId="0" xfId="61" applyFont="1" applyFill="1" applyBorder="1" applyAlignment="1" applyProtection="1"/>
    <xf numFmtId="0" fontId="5" fillId="0" borderId="0" xfId="61" applyFont="1" applyFill="1" applyBorder="1" applyAlignment="1" applyProtection="1">
      <alignment vertical="center" wrapText="1"/>
    </xf>
    <xf numFmtId="0" fontId="5" fillId="0" borderId="1" xfId="61" applyFont="1" applyFill="1" applyBorder="1" applyAlignment="1" applyProtection="1">
      <alignment horizontal="center" vertical="center"/>
    </xf>
    <xf numFmtId="0" fontId="5" fillId="0" borderId="2" xfId="61" applyFont="1" applyFill="1" applyBorder="1" applyAlignment="1" applyProtection="1">
      <alignment horizontal="center" vertical="center"/>
    </xf>
    <xf numFmtId="0" fontId="5" fillId="0" borderId="3" xfId="61" applyFont="1" applyFill="1" applyBorder="1" applyAlignment="1" applyProtection="1">
      <alignment horizontal="center" vertical="center"/>
    </xf>
    <xf numFmtId="0" fontId="5" fillId="0" borderId="8" xfId="61" applyFont="1" applyFill="1" applyBorder="1" applyAlignment="1" applyProtection="1">
      <alignment horizontal="center" vertical="center"/>
    </xf>
    <xf numFmtId="0" fontId="5" fillId="0" borderId="6" xfId="61" applyFont="1" applyFill="1" applyBorder="1" applyAlignment="1" applyProtection="1">
      <alignment horizontal="center" vertical="center"/>
    </xf>
    <xf numFmtId="0" fontId="5" fillId="0" borderId="5" xfId="61" applyFont="1" applyFill="1" applyBorder="1" applyAlignment="1" applyProtection="1">
      <alignment horizontal="center" vertical="center"/>
    </xf>
    <xf numFmtId="0" fontId="5" fillId="0" borderId="1" xfId="61" applyFont="1" applyFill="1" applyBorder="1" applyAlignment="1" applyProtection="1">
      <alignment horizontal="center" vertical="center" wrapText="1"/>
    </xf>
    <xf numFmtId="0" fontId="5" fillId="0" borderId="16" xfId="61" applyFont="1" applyFill="1" applyBorder="1" applyAlignment="1" applyProtection="1">
      <alignment horizontal="center" vertical="center" wrapText="1"/>
    </xf>
    <xf numFmtId="0" fontId="16" fillId="0" borderId="16" xfId="61" applyFont="1" applyFill="1" applyBorder="1" applyAlignment="1" applyProtection="1">
      <alignment horizontal="center" vertical="center"/>
    </xf>
    <xf numFmtId="0" fontId="16" fillId="0" borderId="2" xfId="61" applyFont="1" applyFill="1" applyBorder="1" applyAlignment="1" applyProtection="1">
      <alignment horizontal="center" vertical="center"/>
    </xf>
    <xf numFmtId="0" fontId="16" fillId="0" borderId="17" xfId="0" applyFont="1" applyFill="1" applyBorder="1" applyAlignment="1" applyProtection="1">
      <alignment vertical="center" readingOrder="1"/>
      <protection locked="0"/>
    </xf>
    <xf numFmtId="0" fontId="18" fillId="0" borderId="7" xfId="61" applyFont="1" applyFill="1" applyBorder="1" applyAlignment="1" applyProtection="1">
      <alignment horizontal="right" vertical="center"/>
      <protection locked="0"/>
    </xf>
    <xf numFmtId="0" fontId="4" fillId="0" borderId="6" xfId="61" applyFont="1" applyFill="1" applyBorder="1" applyAlignment="1" applyProtection="1">
      <alignment vertical="center" wrapText="1"/>
    </xf>
    <xf numFmtId="0" fontId="4" fillId="0" borderId="6" xfId="61" applyFont="1" applyFill="1" applyBorder="1" applyAlignment="1" applyProtection="1">
      <alignment horizontal="right" vertical="center"/>
      <protection locked="0"/>
    </xf>
    <xf numFmtId="0" fontId="18" fillId="0" borderId="18" xfId="61" applyFont="1" applyFill="1" applyBorder="1" applyAlignment="1" applyProtection="1">
      <alignment horizontal="right" vertical="center"/>
      <protection locked="0"/>
    </xf>
    <xf numFmtId="0" fontId="4" fillId="0" borderId="7" xfId="61" applyFont="1" applyFill="1" applyBorder="1" applyAlignment="1" applyProtection="1">
      <alignment horizontal="right" vertical="center"/>
      <protection locked="0"/>
    </xf>
    <xf numFmtId="0" fontId="16" fillId="0" borderId="0" xfId="61" applyFont="1" applyFill="1" applyBorder="1" applyAlignment="1" applyProtection="1"/>
    <xf numFmtId="0" fontId="18" fillId="0" borderId="0" xfId="61" applyFont="1" applyFill="1" applyBorder="1" applyAlignment="1" applyProtection="1">
      <alignment horizontal="right"/>
    </xf>
    <xf numFmtId="0" fontId="5" fillId="0" borderId="6" xfId="61" applyFont="1" applyFill="1" applyBorder="1" applyAlignment="1" applyProtection="1">
      <alignment horizontal="center" vertical="center" wrapText="1"/>
    </xf>
    <xf numFmtId="0" fontId="5" fillId="0" borderId="7" xfId="61"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61" applyFont="1" applyFill="1" applyAlignment="1" applyProtection="1">
      <alignment horizontal="center" vertical="center" wrapText="1"/>
    </xf>
    <xf numFmtId="0" fontId="4" fillId="0" borderId="0" xfId="61" applyFont="1" applyFill="1" applyAlignment="1" applyProtection="1">
      <alignment horizontal="left" vertical="center"/>
    </xf>
    <xf numFmtId="0" fontId="5" fillId="0" borderId="19" xfId="61" applyFont="1" applyFill="1" applyBorder="1" applyAlignment="1" applyProtection="1">
      <alignment horizontal="center" vertical="center" wrapText="1"/>
    </xf>
    <xf numFmtId="0" fontId="5" fillId="0" borderId="8" xfId="61" applyFont="1" applyFill="1" applyBorder="1" applyAlignment="1" applyProtection="1">
      <alignment horizontal="center" vertical="center" wrapText="1"/>
    </xf>
    <xf numFmtId="0" fontId="5" fillId="0" borderId="10" xfId="61" applyFont="1" applyFill="1" applyBorder="1" applyAlignment="1" applyProtection="1">
      <alignment horizontal="center" vertical="center" wrapText="1"/>
    </xf>
    <xf numFmtId="0" fontId="5" fillId="0" borderId="20" xfId="61" applyFont="1" applyFill="1" applyBorder="1" applyAlignment="1" applyProtection="1">
      <alignment horizontal="center" vertical="center" wrapText="1"/>
    </xf>
    <xf numFmtId="0" fontId="5" fillId="0" borderId="21" xfId="61" applyFont="1" applyFill="1" applyBorder="1" applyAlignment="1" applyProtection="1">
      <alignment horizontal="center" vertical="center" wrapText="1"/>
    </xf>
    <xf numFmtId="0" fontId="5" fillId="0" borderId="12" xfId="61" applyFont="1" applyFill="1" applyBorder="1" applyAlignment="1" applyProtection="1">
      <alignment horizontal="center" vertical="center" wrapText="1"/>
    </xf>
    <xf numFmtId="49" fontId="21" fillId="0" borderId="7" xfId="59" applyFont="1" applyAlignment="1">
      <alignment horizontal="left" vertical="center" wrapText="1" indent="1"/>
    </xf>
    <xf numFmtId="49" fontId="22" fillId="0" borderId="7" xfId="59" applyFont="1">
      <alignment horizontal="left" vertical="center" wrapText="1"/>
    </xf>
    <xf numFmtId="0" fontId="4" fillId="0" borderId="8" xfId="61" applyFont="1" applyFill="1" applyBorder="1" applyAlignment="1" applyProtection="1">
      <alignment horizontal="center" vertical="center"/>
    </xf>
    <xf numFmtId="0" fontId="6" fillId="0" borderId="0" xfId="61" applyFont="1" applyFill="1" applyBorder="1" applyAlignment="1" applyProtection="1">
      <alignment wrapText="1"/>
    </xf>
    <xf numFmtId="0" fontId="18" fillId="0" borderId="0" xfId="61" applyFont="1" applyFill="1" applyBorder="1" applyAlignment="1" applyProtection="1">
      <alignment vertical="top" wrapText="1"/>
      <protection locked="0"/>
    </xf>
    <xf numFmtId="0" fontId="11" fillId="0" borderId="0" xfId="61" applyFont="1" applyFill="1" applyBorder="1" applyAlignment="1" applyProtection="1">
      <alignment wrapText="1"/>
    </xf>
    <xf numFmtId="0" fontId="5" fillId="0" borderId="0" xfId="61" applyFont="1" applyFill="1" applyBorder="1" applyAlignment="1" applyProtection="1">
      <alignment wrapText="1"/>
    </xf>
    <xf numFmtId="0" fontId="5" fillId="0" borderId="8" xfId="61" applyFont="1" applyFill="1" applyBorder="1" applyAlignment="1" applyProtection="1">
      <alignment horizontal="center" vertical="center" wrapText="1"/>
      <protection locked="0"/>
    </xf>
    <xf numFmtId="0" fontId="16" fillId="0" borderId="8" xfId="61" applyFont="1" applyFill="1" applyBorder="1" applyAlignment="1" applyProtection="1">
      <alignment horizontal="center" vertical="center" wrapText="1"/>
      <protection locked="0"/>
    </xf>
    <xf numFmtId="178" fontId="4" fillId="0" borderId="7" xfId="57" applyFont="1">
      <alignment horizontal="right" vertical="center"/>
    </xf>
    <xf numFmtId="184" fontId="4" fillId="0" borderId="8" xfId="61" applyNumberFormat="1" applyFont="1" applyFill="1" applyBorder="1" applyAlignment="1" applyProtection="1">
      <alignment horizontal="right" vertical="center"/>
      <protection locked="0"/>
    </xf>
    <xf numFmtId="184" fontId="18" fillId="0" borderId="8" xfId="61" applyNumberFormat="1" applyFont="1" applyFill="1" applyBorder="1" applyAlignment="1" applyProtection="1"/>
    <xf numFmtId="184" fontId="18" fillId="0" borderId="8" xfId="61" applyNumberFormat="1" applyFont="1" applyFill="1" applyBorder="1" applyAlignment="1" applyProtection="1">
      <alignment vertical="top"/>
      <protection locked="0"/>
    </xf>
    <xf numFmtId="0" fontId="4" fillId="0" borderId="0" xfId="61" applyFont="1" applyFill="1" applyBorder="1" applyAlignment="1" applyProtection="1">
      <alignment horizontal="right" vertical="center" wrapText="1"/>
      <protection locked="0"/>
    </xf>
    <xf numFmtId="0" fontId="4" fillId="0" borderId="0" xfId="61" applyFont="1" applyFill="1" applyBorder="1" applyAlignment="1" applyProtection="1">
      <alignment horizontal="right" vertical="center" wrapText="1"/>
    </xf>
    <xf numFmtId="0" fontId="4" fillId="0" borderId="0" xfId="61" applyFont="1" applyFill="1" applyBorder="1" applyAlignment="1" applyProtection="1">
      <alignment horizontal="right" wrapText="1"/>
      <protection locked="0"/>
    </xf>
    <xf numFmtId="0" fontId="4" fillId="0" borderId="0" xfId="61" applyFont="1" applyFill="1" applyBorder="1" applyAlignment="1" applyProtection="1">
      <alignment horizontal="right" wrapText="1"/>
    </xf>
    <xf numFmtId="0" fontId="5" fillId="0" borderId="22" xfId="61" applyFont="1" applyFill="1" applyBorder="1" applyAlignment="1" applyProtection="1">
      <alignment horizontal="center" vertical="center" wrapText="1"/>
    </xf>
    <xf numFmtId="0" fontId="18" fillId="0" borderId="8" xfId="61" applyFont="1" applyFill="1" applyBorder="1" applyAlignment="1" applyProtection="1">
      <alignment vertical="top" wrapText="1"/>
      <protection locked="0"/>
    </xf>
    <xf numFmtId="0" fontId="4" fillId="0" borderId="8" xfId="61" applyFont="1" applyFill="1" applyBorder="1" applyAlignment="1" applyProtection="1">
      <alignment horizontal="center" vertical="center" wrapText="1"/>
    </xf>
    <xf numFmtId="0" fontId="5" fillId="0" borderId="23"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protection locked="0"/>
    </xf>
    <xf numFmtId="0" fontId="5" fillId="0" borderId="0" xfId="61" applyFont="1" applyFill="1" applyBorder="1" applyAlignment="1" applyProtection="1">
      <alignment horizontal="center" vertical="center" wrapText="1"/>
    </xf>
    <xf numFmtId="0" fontId="16" fillId="0" borderId="20" xfId="61" applyFont="1" applyFill="1" applyBorder="1" applyAlignment="1" applyProtection="1">
      <alignment horizontal="center" vertical="center" wrapText="1"/>
      <protection locked="0"/>
    </xf>
    <xf numFmtId="0" fontId="5" fillId="0" borderId="24" xfId="61" applyFont="1" applyFill="1" applyBorder="1" applyAlignment="1" applyProtection="1">
      <alignment horizontal="center" vertical="center" wrapText="1"/>
    </xf>
    <xf numFmtId="0" fontId="5" fillId="0" borderId="22" xfId="61" applyFont="1" applyFill="1" applyBorder="1" applyAlignment="1" applyProtection="1">
      <alignment horizontal="center" vertical="center" wrapText="1"/>
      <protection locked="0"/>
    </xf>
    <xf numFmtId="0" fontId="4" fillId="0" borderId="25" xfId="61" applyFont="1" applyFill="1" applyBorder="1" applyAlignment="1" applyProtection="1">
      <alignment horizontal="center" vertical="center"/>
    </xf>
    <xf numFmtId="184" fontId="4" fillId="0" borderId="22" xfId="61" applyNumberFormat="1" applyFont="1" applyFill="1" applyBorder="1" applyAlignment="1" applyProtection="1">
      <alignment horizontal="right" vertical="center"/>
      <protection locked="0"/>
    </xf>
    <xf numFmtId="0" fontId="4" fillId="0" borderId="0" xfId="61" applyFont="1" applyFill="1" applyBorder="1" applyAlignment="1" applyProtection="1">
      <alignment horizontal="right" vertical="center"/>
    </xf>
    <xf numFmtId="0" fontId="4" fillId="0" borderId="0" xfId="61" applyFont="1" applyFill="1" applyBorder="1" applyAlignment="1" applyProtection="1">
      <alignment horizontal="right"/>
      <protection locked="0"/>
    </xf>
    <xf numFmtId="0" fontId="4" fillId="0" borderId="0" xfId="61" applyFont="1" applyFill="1" applyBorder="1" applyAlignment="1" applyProtection="1">
      <alignment horizontal="right"/>
    </xf>
    <xf numFmtId="0" fontId="16" fillId="0" borderId="24" xfId="61" applyFont="1" applyFill="1" applyBorder="1" applyAlignment="1" applyProtection="1">
      <alignment horizontal="center" vertical="center" wrapText="1"/>
      <protection locked="0"/>
    </xf>
    <xf numFmtId="49" fontId="11" fillId="0" borderId="0" xfId="61" applyNumberFormat="1" applyFont="1" applyFill="1" applyBorder="1" applyAlignment="1" applyProtection="1"/>
    <xf numFmtId="49" fontId="23" fillId="0" borderId="0" xfId="61" applyNumberFormat="1" applyFont="1" applyFill="1" applyBorder="1" applyAlignment="1" applyProtection="1"/>
    <xf numFmtId="0" fontId="23" fillId="0" borderId="0" xfId="61" applyFont="1" applyFill="1" applyBorder="1" applyAlignment="1" applyProtection="1">
      <alignment horizontal="right"/>
    </xf>
    <xf numFmtId="0" fontId="6"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49" fontId="5" fillId="0" borderId="1" xfId="61" applyNumberFormat="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xf>
    <xf numFmtId="49" fontId="5" fillId="0" borderId="5" xfId="61" applyNumberFormat="1" applyFont="1" applyFill="1" applyBorder="1" applyAlignment="1" applyProtection="1">
      <alignment horizontal="center" vertical="center" wrapText="1"/>
    </xf>
    <xf numFmtId="49" fontId="5" fillId="0" borderId="7" xfId="61" applyNumberFormat="1" applyFont="1" applyFill="1" applyBorder="1" applyAlignment="1" applyProtection="1">
      <alignment horizontal="center" vertical="center"/>
    </xf>
    <xf numFmtId="0" fontId="11" fillId="0" borderId="13" xfId="0" applyFont="1" applyFill="1" applyBorder="1" applyAlignment="1" applyProtection="1">
      <alignment vertical="center" readingOrder="1"/>
      <protection locked="0"/>
    </xf>
    <xf numFmtId="0" fontId="11" fillId="0" borderId="14" xfId="0" applyFont="1" applyFill="1" applyBorder="1" applyAlignment="1" applyProtection="1">
      <alignment vertical="center" readingOrder="1"/>
      <protection locked="0"/>
    </xf>
    <xf numFmtId="181" fontId="4" fillId="0" borderId="7" xfId="61" applyNumberFormat="1" applyFont="1" applyFill="1" applyBorder="1" applyAlignment="1" applyProtection="1">
      <alignment horizontal="right" vertical="center"/>
    </xf>
    <xf numFmtId="181" fontId="4" fillId="0" borderId="7" xfId="61" applyNumberFormat="1" applyFont="1" applyFill="1" applyBorder="1" applyAlignment="1" applyProtection="1">
      <alignment horizontal="left" vertical="center" wrapText="1"/>
    </xf>
    <xf numFmtId="0" fontId="11" fillId="0" borderId="2" xfId="61" applyFont="1" applyFill="1" applyBorder="1" applyAlignment="1" applyProtection="1">
      <alignment horizontal="center" vertical="center"/>
    </xf>
    <xf numFmtId="0" fontId="11" fillId="0" borderId="3" xfId="61" applyFont="1" applyFill="1" applyBorder="1" applyAlignment="1" applyProtection="1">
      <alignment horizontal="center" vertical="center"/>
    </xf>
    <xf numFmtId="0" fontId="11" fillId="0" borderId="4" xfId="61" applyFont="1" applyFill="1" applyBorder="1" applyAlignment="1" applyProtection="1">
      <alignment horizontal="center" vertical="center"/>
    </xf>
    <xf numFmtId="49" fontId="24" fillId="0" borderId="0" xfId="61" applyNumberFormat="1" applyFont="1" applyFill="1" applyBorder="1" applyAlignment="1" applyProtection="1"/>
    <xf numFmtId="49" fontId="18" fillId="0" borderId="0" xfId="61" applyNumberFormat="1" applyFont="1" applyFill="1" applyBorder="1" applyAlignment="1" applyProtection="1">
      <alignment horizontal="left" vertical="top"/>
    </xf>
    <xf numFmtId="0" fontId="5" fillId="0" borderId="7" xfId="61" applyNumberFormat="1" applyFont="1" applyFill="1" applyBorder="1" applyAlignment="1" applyProtection="1">
      <alignment horizontal="center" vertical="center"/>
    </xf>
    <xf numFmtId="0" fontId="4" fillId="2" borderId="0" xfId="61" applyFont="1" applyFill="1" applyBorder="1" applyAlignment="1" applyProtection="1">
      <alignment horizontal="left" vertical="center" wrapText="1"/>
    </xf>
    <xf numFmtId="0" fontId="25" fillId="2" borderId="0" xfId="61" applyFont="1" applyFill="1" applyBorder="1" applyAlignment="1" applyProtection="1">
      <alignment horizontal="center" vertical="center" wrapText="1"/>
    </xf>
    <xf numFmtId="0" fontId="5" fillId="2" borderId="7" xfId="61" applyFont="1" applyFill="1" applyBorder="1" applyAlignment="1" applyProtection="1">
      <alignment horizontal="center" vertical="center" wrapText="1"/>
    </xf>
    <xf numFmtId="0" fontId="5" fillId="2" borderId="2" xfId="61" applyFont="1" applyFill="1" applyBorder="1" applyAlignment="1" applyProtection="1">
      <alignment horizontal="left" vertical="center" wrapText="1"/>
    </xf>
    <xf numFmtId="0" fontId="26" fillId="2" borderId="3" xfId="61" applyFont="1" applyFill="1" applyBorder="1" applyAlignment="1" applyProtection="1">
      <alignment horizontal="left" vertical="center" wrapText="1"/>
    </xf>
    <xf numFmtId="49" fontId="5" fillId="0" borderId="7" xfId="61" applyNumberFormat="1" applyFont="1" applyFill="1" applyBorder="1" applyAlignment="1" applyProtection="1">
      <alignment horizontal="center" vertical="center" wrapText="1"/>
    </xf>
    <xf numFmtId="49" fontId="6" fillId="0" borderId="2" xfId="61" applyNumberFormat="1" applyFont="1" applyFill="1" applyBorder="1" applyAlignment="1" applyProtection="1">
      <alignment horizontal="left" vertical="center" wrapText="1"/>
    </xf>
    <xf numFmtId="49" fontId="6" fillId="0" borderId="3" xfId="61" applyNumberFormat="1" applyFont="1" applyFill="1" applyBorder="1" applyAlignment="1" applyProtection="1">
      <alignment horizontal="left" vertical="center" wrapText="1"/>
    </xf>
    <xf numFmtId="0" fontId="5" fillId="0" borderId="5" xfId="61" applyFont="1" applyFill="1" applyBorder="1" applyAlignment="1" applyProtection="1">
      <alignment horizontal="center" vertical="center" wrapText="1"/>
    </xf>
    <xf numFmtId="49" fontId="6" fillId="0" borderId="16" xfId="61" applyNumberFormat="1" applyFont="1" applyFill="1" applyBorder="1" applyAlignment="1" applyProtection="1">
      <alignment horizontal="left" vertical="center" wrapText="1"/>
    </xf>
    <xf numFmtId="49" fontId="6" fillId="0" borderId="23" xfId="61" applyNumberFormat="1" applyFont="1" applyFill="1" applyBorder="1" applyAlignment="1" applyProtection="1">
      <alignment horizontal="left" vertical="center" wrapText="1"/>
    </xf>
    <xf numFmtId="49" fontId="5" fillId="0" borderId="8" xfId="61" applyNumberFormat="1" applyFont="1" applyFill="1" applyBorder="1" applyAlignment="1" applyProtection="1">
      <alignment horizontal="center" vertical="center" wrapText="1"/>
    </xf>
    <xf numFmtId="0" fontId="6" fillId="0" borderId="8" xfId="61" applyFont="1" applyFill="1" applyBorder="1" applyAlignment="1" applyProtection="1">
      <alignment horizontal="left" vertical="center" wrapText="1"/>
    </xf>
    <xf numFmtId="0" fontId="26" fillId="0" borderId="8" xfId="61" applyFont="1" applyFill="1" applyBorder="1" applyAlignment="1" applyProtection="1">
      <alignment horizontal="left" vertical="center" wrapText="1"/>
    </xf>
    <xf numFmtId="0" fontId="16" fillId="0" borderId="10" xfId="61" applyFont="1" applyFill="1" applyBorder="1" applyAlignment="1" applyProtection="1">
      <alignment horizontal="center" vertical="center" wrapText="1"/>
    </xf>
    <xf numFmtId="0" fontId="16" fillId="0" borderId="8" xfId="61" applyFont="1" applyFill="1" applyBorder="1" applyAlignment="1" applyProtection="1">
      <alignment horizontal="center" vertical="center" wrapText="1"/>
    </xf>
    <xf numFmtId="184" fontId="6" fillId="0" borderId="8" xfId="61" applyNumberFormat="1" applyFont="1" applyFill="1" applyBorder="1" applyAlignment="1" applyProtection="1">
      <alignment horizontal="right" vertical="center" wrapText="1"/>
      <protection locked="0"/>
    </xf>
    <xf numFmtId="49" fontId="6" fillId="0" borderId="2" xfId="61" applyNumberFormat="1" applyFont="1" applyFill="1" applyBorder="1" applyAlignment="1" applyProtection="1">
      <alignment horizontal="center" vertical="center" wrapText="1"/>
    </xf>
    <xf numFmtId="49" fontId="6" fillId="0" borderId="3" xfId="61" applyNumberFormat="1" applyFont="1" applyFill="1" applyBorder="1" applyAlignment="1" applyProtection="1">
      <alignment horizontal="center" vertical="center" wrapText="1"/>
    </xf>
    <xf numFmtId="49" fontId="6" fillId="0" borderId="26" xfId="61" applyNumberFormat="1" applyFont="1" applyFill="1" applyBorder="1" applyAlignment="1" applyProtection="1">
      <alignment horizontal="center" vertical="center" wrapText="1"/>
    </xf>
    <xf numFmtId="49" fontId="6" fillId="0" borderId="8" xfId="61" applyNumberFormat="1" applyFont="1" applyFill="1" applyBorder="1" applyAlignment="1" applyProtection="1">
      <alignment horizontal="center" vertical="center" wrapText="1"/>
    </xf>
    <xf numFmtId="49" fontId="6" fillId="0" borderId="3" xfId="61" applyNumberFormat="1" applyFont="1" applyFill="1" applyBorder="1" applyAlignment="1" applyProtection="1">
      <alignment vertical="center" wrapText="1"/>
    </xf>
    <xf numFmtId="178" fontId="6" fillId="0" borderId="7" xfId="57" applyFont="1" applyAlignment="1">
      <alignment horizontal="right" vertical="center" wrapText="1"/>
    </xf>
    <xf numFmtId="49" fontId="6" fillId="0" borderId="18" xfId="61" applyNumberFormat="1" applyFont="1" applyFill="1" applyBorder="1" applyAlignment="1" applyProtection="1">
      <alignment horizontal="left" vertical="center" wrapText="1"/>
    </xf>
    <xf numFmtId="0" fontId="6" fillId="0" borderId="24" xfId="61" applyFont="1" applyFill="1" applyBorder="1" applyAlignment="1" applyProtection="1">
      <alignment wrapText="1"/>
    </xf>
    <xf numFmtId="0" fontId="6" fillId="0" borderId="22" xfId="61" applyFont="1" applyFill="1" applyBorder="1" applyAlignment="1" applyProtection="1">
      <alignment wrapText="1"/>
    </xf>
    <xf numFmtId="184" fontId="6" fillId="0" borderId="6" xfId="61" applyNumberFormat="1" applyFont="1" applyFill="1" applyBorder="1" applyAlignment="1" applyProtection="1">
      <alignment vertical="center" wrapText="1"/>
    </xf>
    <xf numFmtId="0" fontId="6" fillId="0" borderId="3" xfId="61" applyFont="1" applyFill="1" applyBorder="1" applyAlignment="1" applyProtection="1">
      <alignment wrapText="1"/>
    </xf>
    <xf numFmtId="0" fontId="6" fillId="0" borderId="4" xfId="61" applyFont="1" applyFill="1" applyBorder="1" applyAlignment="1" applyProtection="1">
      <alignment wrapText="1"/>
    </xf>
    <xf numFmtId="184" fontId="6" fillId="0" borderId="7" xfId="61" applyNumberFormat="1" applyFont="1" applyFill="1" applyBorder="1" applyAlignment="1" applyProtection="1">
      <alignment vertical="center" wrapText="1"/>
    </xf>
    <xf numFmtId="0" fontId="6" fillId="0" borderId="23" xfId="61" applyFont="1" applyFill="1" applyBorder="1" applyAlignment="1" applyProtection="1">
      <alignment wrapText="1"/>
    </xf>
    <xf numFmtId="0" fontId="6" fillId="0" borderId="19" xfId="61" applyFont="1" applyFill="1" applyBorder="1" applyAlignment="1" applyProtection="1">
      <alignment wrapText="1"/>
    </xf>
    <xf numFmtId="0" fontId="6" fillId="0" borderId="3" xfId="61" applyFont="1" applyFill="1" applyBorder="1" applyAlignment="1" applyProtection="1">
      <alignment horizontal="center" wrapText="1"/>
    </xf>
    <xf numFmtId="0" fontId="6" fillId="0" borderId="4" xfId="61" applyFont="1" applyFill="1" applyBorder="1" applyAlignment="1" applyProtection="1">
      <alignment horizontal="center" wrapText="1"/>
    </xf>
    <xf numFmtId="0" fontId="26" fillId="0" borderId="16" xfId="61" applyFont="1" applyFill="1" applyBorder="1" applyAlignment="1" applyProtection="1">
      <alignment horizontal="left" vertical="center" wrapText="1"/>
    </xf>
    <xf numFmtId="0" fontId="26" fillId="0" borderId="23" xfId="61" applyFont="1" applyFill="1" applyBorder="1" applyAlignment="1" applyProtection="1">
      <alignment horizontal="left" vertical="center" wrapText="1"/>
    </xf>
    <xf numFmtId="49" fontId="5" fillId="0" borderId="16" xfId="61" applyNumberFormat="1" applyFont="1" applyFill="1" applyBorder="1" applyAlignment="1" applyProtection="1">
      <alignment horizontal="center" vertical="center" wrapText="1"/>
    </xf>
    <xf numFmtId="49" fontId="5" fillId="0" borderId="7" xfId="61" applyNumberFormat="1" applyFont="1" applyFill="1" applyBorder="1" applyAlignment="1" applyProtection="1">
      <alignment horizontal="center" vertical="center" wrapText="1"/>
      <protection locked="0"/>
    </xf>
    <xf numFmtId="0" fontId="5" fillId="0" borderId="18" xfId="61"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49" fontId="6" fillId="0" borderId="7" xfId="61" applyNumberFormat="1" applyFont="1" applyFill="1" applyBorder="1" applyAlignment="1" applyProtection="1">
      <alignment horizontal="center" vertical="center" wrapText="1"/>
      <protection locked="0"/>
    </xf>
    <xf numFmtId="0" fontId="6" fillId="0" borderId="27" xfId="61"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28" xfId="61" applyFont="1" applyFill="1" applyBorder="1" applyAlignment="1" applyProtection="1"/>
    <xf numFmtId="0" fontId="6" fillId="0" borderId="29" xfId="61" applyFont="1" applyFill="1" applyBorder="1" applyAlignment="1" applyProtection="1"/>
    <xf numFmtId="0" fontId="6" fillId="0" borderId="30" xfId="61" applyFont="1" applyFill="1" applyBorder="1" applyAlignment="1" applyProtection="1"/>
    <xf numFmtId="0" fontId="4" fillId="2" borderId="0" xfId="61" applyFont="1" applyFill="1" applyBorder="1" applyAlignment="1" applyProtection="1">
      <alignment horizontal="right" wrapText="1"/>
    </xf>
    <xf numFmtId="0" fontId="26" fillId="2" borderId="4" xfId="61" applyFont="1" applyFill="1" applyBorder="1" applyAlignment="1" applyProtection="1">
      <alignment horizontal="left" vertical="center" wrapText="1"/>
    </xf>
    <xf numFmtId="0" fontId="6" fillId="0" borderId="3" xfId="61" applyFont="1" applyFill="1" applyBorder="1" applyAlignment="1" applyProtection="1">
      <alignment horizontal="left" vertical="center" wrapText="1"/>
    </xf>
    <xf numFmtId="49" fontId="6" fillId="0" borderId="4" xfId="61" applyNumberFormat="1" applyFont="1" applyFill="1" applyBorder="1" applyAlignment="1" applyProtection="1">
      <alignment horizontal="left" vertical="center" wrapText="1"/>
    </xf>
    <xf numFmtId="49" fontId="5" fillId="0" borderId="7" xfId="61" applyNumberFormat="1" applyFont="1" applyFill="1" applyBorder="1" applyAlignment="1" applyProtection="1">
      <alignment vertical="center" wrapText="1"/>
    </xf>
    <xf numFmtId="0" fontId="6" fillId="0" borderId="23" xfId="61" applyFont="1" applyFill="1" applyBorder="1" applyAlignment="1" applyProtection="1">
      <alignment horizontal="left" vertical="center" wrapText="1"/>
    </xf>
    <xf numFmtId="49" fontId="6" fillId="0" borderId="19" xfId="61" applyNumberFormat="1" applyFont="1" applyFill="1" applyBorder="1" applyAlignment="1" applyProtection="1">
      <alignment horizontal="left" vertical="center" wrapText="1"/>
    </xf>
    <xf numFmtId="49" fontId="5" fillId="0" borderId="1" xfId="61" applyNumberFormat="1" applyFont="1" applyFill="1" applyBorder="1" applyAlignment="1" applyProtection="1">
      <alignment vertical="center" wrapText="1"/>
    </xf>
    <xf numFmtId="0" fontId="5" fillId="0" borderId="8" xfId="61" applyFont="1" applyFill="1" applyBorder="1" applyAlignment="1" applyProtection="1">
      <alignment vertical="center" wrapText="1"/>
    </xf>
    <xf numFmtId="182" fontId="6" fillId="0" borderId="2" xfId="57" applyNumberFormat="1" applyFont="1" applyBorder="1" applyAlignment="1">
      <alignment horizontal="right" vertical="center" wrapText="1"/>
    </xf>
    <xf numFmtId="178" fontId="6" fillId="0" borderId="2" xfId="57" applyFont="1" applyBorder="1" applyAlignment="1">
      <alignment horizontal="right" vertical="center" wrapText="1"/>
    </xf>
    <xf numFmtId="184" fontId="5" fillId="0" borderId="0" xfId="61" applyNumberFormat="1" applyFont="1" applyFill="1" applyBorder="1" applyAlignment="1" applyProtection="1">
      <alignment vertical="center" wrapText="1"/>
    </xf>
    <xf numFmtId="0" fontId="26" fillId="0" borderId="19" xfId="61" applyFont="1" applyFill="1" applyBorder="1" applyAlignment="1" applyProtection="1">
      <alignment horizontal="left" vertical="center" wrapText="1"/>
    </xf>
    <xf numFmtId="49" fontId="5" fillId="0" borderId="19" xfId="61" applyNumberFormat="1" applyFont="1" applyFill="1" applyBorder="1" applyAlignment="1" applyProtection="1">
      <alignment horizontal="center" vertical="center" wrapText="1"/>
    </xf>
    <xf numFmtId="0" fontId="6" fillId="0" borderId="31" xfId="61" applyFont="1" applyFill="1" applyBorder="1" applyAlignment="1" applyProtection="1">
      <alignment horizontal="center" vertical="center" wrapText="1"/>
    </xf>
    <xf numFmtId="0" fontId="6" fillId="0" borderId="32" xfId="61" applyFont="1" applyFill="1" applyBorder="1" applyAlignment="1" applyProtection="1">
      <alignment horizontal="center" vertical="center" wrapText="1"/>
    </xf>
    <xf numFmtId="49" fontId="27" fillId="0" borderId="6" xfId="59" applyFont="1" applyBorder="1" applyAlignment="1">
      <alignment horizontal="center" vertical="center" wrapText="1"/>
    </xf>
    <xf numFmtId="49" fontId="27" fillId="0" borderId="7" xfId="59" applyFont="1" applyAlignment="1">
      <alignment horizontal="center" vertical="center" wrapText="1"/>
    </xf>
    <xf numFmtId="0" fontId="6" fillId="0" borderId="4" xfId="0" applyFont="1" applyFill="1" applyBorder="1" applyAlignment="1" applyProtection="1">
      <alignment horizontal="center" vertical="center" wrapText="1"/>
    </xf>
    <xf numFmtId="0" fontId="11" fillId="0" borderId="0" xfId="61" applyFont="1" applyFill="1" applyBorder="1" applyAlignment="1" applyProtection="1">
      <alignment horizontal="left" vertical="center"/>
    </xf>
    <xf numFmtId="49" fontId="4" fillId="0" borderId="7" xfId="59" applyFont="1" applyAlignment="1">
      <alignment horizontal="center" vertical="center" wrapText="1"/>
    </xf>
    <xf numFmtId="0" fontId="9" fillId="0" borderId="0" xfId="61" applyFont="1" applyFill="1" applyBorder="1" applyAlignment="1" applyProtection="1">
      <alignment horizontal="left" vertical="center"/>
    </xf>
    <xf numFmtId="0" fontId="5" fillId="0" borderId="7" xfId="61" applyFont="1" applyFill="1" applyBorder="1" applyAlignment="1" applyProtection="1">
      <alignment horizontal="left" vertical="center" wrapText="1"/>
    </xf>
    <xf numFmtId="49" fontId="4" fillId="0" borderId="7" xfId="59" applyFont="1" applyAlignment="1">
      <alignment horizontal="left" vertical="center" wrapText="1"/>
    </xf>
    <xf numFmtId="0" fontId="4" fillId="0" borderId="10" xfId="61" applyFont="1" applyFill="1" applyBorder="1" applyAlignment="1" applyProtection="1">
      <alignment horizontal="center" vertical="center" wrapText="1"/>
    </xf>
    <xf numFmtId="49" fontId="4" fillId="0" borderId="4" xfId="59" applyFont="1" applyBorder="1">
      <alignment horizontal="left" vertical="center" wrapText="1"/>
    </xf>
    <xf numFmtId="0" fontId="4" fillId="0" borderId="21" xfId="61" applyFont="1" applyFill="1" applyBorder="1" applyAlignment="1" applyProtection="1">
      <alignment horizontal="center" vertical="center" wrapText="1"/>
    </xf>
    <xf numFmtId="0" fontId="4" fillId="0" borderId="12" xfId="61" applyFont="1" applyFill="1" applyBorder="1" applyAlignment="1" applyProtection="1">
      <alignment horizontal="center" vertical="center" wrapText="1"/>
    </xf>
    <xf numFmtId="0" fontId="11" fillId="0" borderId="0" xfId="61" applyFont="1" applyFill="1" applyBorder="1" applyAlignment="1" applyProtection="1">
      <alignment horizontal="center"/>
    </xf>
    <xf numFmtId="49" fontId="6" fillId="0" borderId="0" xfId="61" applyNumberFormat="1" applyFont="1" applyFill="1" applyBorder="1" applyAlignment="1" applyProtection="1"/>
    <xf numFmtId="0" fontId="5" fillId="0" borderId="0" xfId="61" applyFont="1" applyFill="1" applyBorder="1" applyAlignment="1" applyProtection="1">
      <alignment horizontal="center" vertical="center"/>
    </xf>
    <xf numFmtId="0" fontId="5" fillId="0" borderId="0" xfId="61" applyFont="1" applyFill="1" applyBorder="1" applyAlignment="1" applyProtection="1">
      <alignment horizontal="left" vertical="center"/>
    </xf>
    <xf numFmtId="0" fontId="6" fillId="0" borderId="8" xfId="61" applyFont="1" applyFill="1" applyBorder="1" applyAlignment="1" applyProtection="1">
      <alignment horizontal="center" vertical="center"/>
    </xf>
    <xf numFmtId="49" fontId="4" fillId="0" borderId="7" xfId="59" applyFont="1" applyBorder="1" applyAlignment="1">
      <alignment horizontal="center" vertical="center" wrapText="1"/>
    </xf>
    <xf numFmtId="0" fontId="18" fillId="0" borderId="2" xfId="61" applyFont="1" applyFill="1" applyBorder="1" applyAlignment="1" applyProtection="1">
      <alignment horizontal="center" vertical="center" wrapText="1"/>
      <protection locked="0"/>
    </xf>
    <xf numFmtId="0" fontId="18" fillId="0" borderId="3" xfId="61" applyFont="1" applyFill="1" applyBorder="1" applyAlignment="1" applyProtection="1">
      <alignment horizontal="center" vertical="center" wrapText="1"/>
      <protection locked="0"/>
    </xf>
    <xf numFmtId="0" fontId="18" fillId="0" borderId="3" xfId="61" applyFont="1" applyFill="1" applyBorder="1" applyAlignment="1" applyProtection="1">
      <alignment horizontal="center" vertical="center"/>
    </xf>
    <xf numFmtId="0" fontId="18" fillId="0" borderId="3" xfId="61" applyFont="1" applyFill="1" applyBorder="1" applyAlignment="1" applyProtection="1">
      <alignment horizontal="left" vertical="center"/>
    </xf>
    <xf numFmtId="0" fontId="18" fillId="0" borderId="4" xfId="61" applyFont="1" applyFill="1" applyBorder="1" applyAlignment="1" applyProtection="1">
      <alignment horizontal="left" vertical="center"/>
    </xf>
    <xf numFmtId="0" fontId="14" fillId="0" borderId="8" xfId="58" applyFont="1" applyFill="1" applyBorder="1" applyAlignment="1" applyProtection="1">
      <alignment horizontal="center" vertical="center" wrapText="1" readingOrder="1"/>
      <protection locked="0"/>
    </xf>
    <xf numFmtId="0" fontId="16" fillId="0" borderId="11" xfId="61" applyFont="1" applyFill="1" applyBorder="1" applyAlignment="1" applyProtection="1">
      <alignment horizontal="center" vertical="center" wrapText="1"/>
    </xf>
    <xf numFmtId="178" fontId="21" fillId="0" borderId="7" xfId="57" applyFont="1">
      <alignment horizontal="right" vertical="center"/>
    </xf>
    <xf numFmtId="49" fontId="11" fillId="0" borderId="0" xfId="61" applyNumberFormat="1" applyFont="1" applyFill="1" applyBorder="1" applyAlignment="1" applyProtection="1">
      <alignment wrapText="1"/>
    </xf>
    <xf numFmtId="0" fontId="6" fillId="0" borderId="0" xfId="61" applyFont="1" applyFill="1" applyBorder="1" applyAlignment="1" applyProtection="1">
      <alignment horizontal="left" vertical="center" wrapText="1"/>
    </xf>
    <xf numFmtId="0" fontId="3" fillId="0" borderId="0" xfId="61" applyFont="1" applyFill="1" applyAlignment="1" applyProtection="1">
      <alignment horizontal="center" vertical="center" wrapText="1"/>
    </xf>
    <xf numFmtId="0" fontId="3" fillId="0" borderId="0" xfId="61" applyFont="1" applyFill="1" applyAlignment="1" applyProtection="1">
      <alignment horizontal="center" vertical="center"/>
    </xf>
    <xf numFmtId="0" fontId="4" fillId="0" borderId="0" xfId="61" applyFont="1" applyFill="1" applyAlignment="1" applyProtection="1">
      <alignment horizontal="left" vertical="center" wrapText="1"/>
      <protection locked="0"/>
    </xf>
    <xf numFmtId="0" fontId="4" fillId="0" borderId="0" xfId="61" applyFont="1" applyFill="1" applyAlignment="1" applyProtection="1">
      <alignment horizontal="left" vertical="center"/>
      <protection locked="0"/>
    </xf>
    <xf numFmtId="0" fontId="5" fillId="0" borderId="8" xfId="61" applyNumberFormat="1" applyFont="1" applyFill="1" applyBorder="1" applyAlignment="1" applyProtection="1">
      <alignment horizontal="center" vertical="center" wrapText="1"/>
    </xf>
    <xf numFmtId="0" fontId="5" fillId="0" borderId="8" xfId="61" applyNumberFormat="1" applyFont="1" applyFill="1" applyBorder="1" applyAlignment="1" applyProtection="1">
      <alignment horizontal="center" vertical="center"/>
    </xf>
    <xf numFmtId="184" fontId="4" fillId="0" borderId="8" xfId="61" applyNumberFormat="1" applyFont="1" applyFill="1" applyBorder="1" applyAlignment="1" applyProtection="1">
      <alignment horizontal="left" vertical="center" wrapText="1"/>
      <protection locked="0"/>
    </xf>
    <xf numFmtId="49" fontId="4" fillId="0" borderId="7" xfId="59" applyFont="1" applyFill="1" applyAlignment="1">
      <alignment horizontal="left" vertical="center" wrapText="1"/>
    </xf>
    <xf numFmtId="49" fontId="4" fillId="0" borderId="11" xfId="61" applyNumberFormat="1" applyFont="1" applyFill="1" applyBorder="1" applyAlignment="1" applyProtection="1">
      <alignment horizontal="center" vertical="center" wrapText="1"/>
    </xf>
    <xf numFmtId="49" fontId="4" fillId="0" borderId="9" xfId="61" applyNumberFormat="1" applyFont="1" applyFill="1" applyBorder="1" applyAlignment="1" applyProtection="1">
      <alignment horizontal="center" vertical="center" wrapText="1"/>
    </xf>
    <xf numFmtId="49" fontId="4" fillId="0" borderId="15" xfId="61" applyNumberFormat="1" applyFont="1" applyFill="1" applyBorder="1" applyAlignment="1" applyProtection="1">
      <alignment horizontal="center" vertical="center" wrapText="1"/>
    </xf>
    <xf numFmtId="0" fontId="16" fillId="0" borderId="12" xfId="61" applyFont="1" applyFill="1" applyBorder="1" applyAlignment="1" applyProtection="1">
      <alignment horizontal="center" vertical="center" wrapText="1"/>
    </xf>
    <xf numFmtId="0" fontId="21" fillId="0" borderId="8" xfId="61" applyNumberFormat="1" applyFont="1" applyFill="1" applyBorder="1" applyAlignment="1" applyProtection="1">
      <alignment horizontal="center" vertical="center"/>
    </xf>
    <xf numFmtId="0" fontId="4" fillId="0" borderId="8" xfId="61" applyNumberFormat="1" applyFont="1" applyFill="1" applyBorder="1" applyAlignment="1" applyProtection="1">
      <alignment horizontal="center" vertical="center"/>
    </xf>
    <xf numFmtId="184" fontId="4" fillId="0" borderId="8" xfId="61" applyNumberFormat="1" applyFont="1" applyFill="1" applyBorder="1" applyAlignment="1" applyProtection="1">
      <alignment horizontal="right" vertical="center" wrapText="1"/>
      <protection locked="0"/>
    </xf>
    <xf numFmtId="0" fontId="6" fillId="0" borderId="0" xfId="61" applyFont="1" applyFill="1" applyBorder="1" applyAlignment="1" applyProtection="1">
      <alignment horizontal="right" wrapText="1"/>
    </xf>
    <xf numFmtId="0" fontId="28" fillId="0" borderId="0" xfId="61" applyFont="1" applyFill="1" applyBorder="1" applyAlignment="1" applyProtection="1">
      <alignment horizontal="center"/>
    </xf>
    <xf numFmtId="0" fontId="28" fillId="0" borderId="0" xfId="61" applyFont="1" applyFill="1" applyBorder="1" applyAlignment="1" applyProtection="1">
      <alignment horizontal="center" wrapText="1"/>
    </xf>
    <xf numFmtId="0" fontId="28" fillId="0" borderId="0" xfId="61" applyFont="1" applyFill="1" applyBorder="1" applyAlignment="1" applyProtection="1">
      <alignment wrapText="1"/>
    </xf>
    <xf numFmtId="0" fontId="28" fillId="0" borderId="0" xfId="61" applyFont="1" applyFill="1" applyBorder="1" applyAlignment="1" applyProtection="1"/>
    <xf numFmtId="0" fontId="11" fillId="0" borderId="0" xfId="61" applyFont="1" applyFill="1" applyBorder="1" applyAlignment="1" applyProtection="1">
      <alignment horizontal="left" wrapText="1"/>
    </xf>
    <xf numFmtId="0" fontId="11" fillId="0" borderId="0" xfId="61" applyFont="1" applyFill="1" applyBorder="1" applyAlignment="1" applyProtection="1">
      <alignment horizontal="center" wrapText="1"/>
    </xf>
    <xf numFmtId="0" fontId="29" fillId="0" borderId="0" xfId="61" applyFont="1" applyFill="1" applyBorder="1" applyAlignment="1" applyProtection="1">
      <alignment horizontal="center" vertical="center" wrapText="1"/>
    </xf>
    <xf numFmtId="0" fontId="11" fillId="0" borderId="0" xfId="61" applyFont="1" applyFill="1" applyBorder="1" applyAlignment="1" applyProtection="1">
      <alignment horizontal="right" wrapText="1"/>
    </xf>
    <xf numFmtId="0" fontId="16" fillId="0" borderId="1" xfId="61" applyFont="1" applyFill="1" applyBorder="1" applyAlignment="1" applyProtection="1">
      <alignment horizontal="center" vertical="center" wrapText="1"/>
    </xf>
    <xf numFmtId="0" fontId="28" fillId="0" borderId="7" xfId="61" applyFont="1" applyFill="1" applyBorder="1" applyAlignment="1" applyProtection="1">
      <alignment horizontal="center" vertical="center" wrapText="1"/>
    </xf>
    <xf numFmtId="0" fontId="28" fillId="0" borderId="2" xfId="61" applyFont="1" applyFill="1" applyBorder="1" applyAlignment="1" applyProtection="1">
      <alignment horizontal="center" vertical="center" wrapText="1"/>
    </xf>
    <xf numFmtId="184" fontId="4" fillId="0" borderId="7" xfId="61" applyNumberFormat="1" applyFont="1" applyFill="1" applyBorder="1" applyAlignment="1" applyProtection="1">
      <alignment horizontal="right" vertical="center"/>
    </xf>
    <xf numFmtId="184" fontId="18" fillId="0" borderId="2" xfId="61" applyNumberFormat="1" applyFont="1" applyFill="1" applyBorder="1" applyAlignment="1" applyProtection="1">
      <alignment horizontal="right" vertical="center"/>
    </xf>
    <xf numFmtId="0" fontId="6" fillId="0" borderId="0" xfId="61" applyFont="1" applyFill="1" applyBorder="1" applyAlignment="1" applyProtection="1">
      <alignment horizontal="left" vertical="center"/>
    </xf>
    <xf numFmtId="0" fontId="11" fillId="0" borderId="0" xfId="61" applyFont="1" applyFill="1" applyBorder="1" applyAlignment="1" applyProtection="1">
      <alignment vertical="top"/>
    </xf>
    <xf numFmtId="49" fontId="5" fillId="0" borderId="2" xfId="61" applyNumberFormat="1" applyFont="1" applyFill="1" applyBorder="1" applyAlignment="1" applyProtection="1">
      <alignment horizontal="center" vertical="center" wrapText="1"/>
    </xf>
    <xf numFmtId="49" fontId="5" fillId="0" borderId="3" xfId="61" applyNumberFormat="1" applyFont="1" applyFill="1" applyBorder="1" applyAlignment="1" applyProtection="1">
      <alignment horizontal="center" vertical="center" wrapText="1"/>
    </xf>
    <xf numFmtId="0" fontId="5" fillId="0" borderId="19" xfId="61" applyFont="1" applyFill="1" applyBorder="1" applyAlignment="1" applyProtection="1">
      <alignment horizontal="center" vertical="center"/>
    </xf>
    <xf numFmtId="49" fontId="5" fillId="0" borderId="2" xfId="61" applyNumberFormat="1" applyFont="1" applyFill="1" applyBorder="1" applyAlignment="1" applyProtection="1">
      <alignment horizontal="center" vertical="center"/>
    </xf>
    <xf numFmtId="0" fontId="5" fillId="0" borderId="22" xfId="61" applyFont="1" applyFill="1" applyBorder="1" applyAlignment="1" applyProtection="1">
      <alignment horizontal="center" vertical="center"/>
    </xf>
    <xf numFmtId="0" fontId="5" fillId="0" borderId="6" xfId="61"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3" fontId="4" fillId="0" borderId="6" xfId="61" applyNumberFormat="1" applyFont="1" applyFill="1" applyBorder="1" applyAlignment="1" applyProtection="1">
      <alignment horizontal="center" vertical="center"/>
    </xf>
    <xf numFmtId="43" fontId="4" fillId="0" borderId="7" xfId="57" applyNumberFormat="1" applyFont="1">
      <alignment horizontal="right" vertical="center"/>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18" fillId="0" borderId="2" xfId="61" applyFont="1" applyFill="1" applyBorder="1" applyAlignment="1" applyProtection="1">
      <alignment horizontal="center" vertical="center"/>
    </xf>
    <xf numFmtId="0" fontId="18" fillId="0" borderId="4" xfId="61" applyFont="1" applyFill="1" applyBorder="1" applyAlignment="1" applyProtection="1">
      <alignment horizontal="center" vertical="center"/>
    </xf>
    <xf numFmtId="184" fontId="18" fillId="0" borderId="7" xfId="61" applyNumberFormat="1" applyFont="1" applyFill="1" applyBorder="1" applyAlignment="1" applyProtection="1">
      <alignment horizontal="right" vertical="center" wrapText="1"/>
      <protection locked="0"/>
    </xf>
    <xf numFmtId="184" fontId="18" fillId="0" borderId="7" xfId="61" applyNumberFormat="1" applyFont="1" applyFill="1" applyBorder="1" applyAlignment="1" applyProtection="1">
      <alignment horizontal="right" vertical="center" wrapText="1"/>
    </xf>
    <xf numFmtId="0" fontId="24" fillId="0" borderId="0" xfId="61" applyFont="1" applyFill="1" applyBorder="1" applyAlignment="1" applyProtection="1"/>
    <xf numFmtId="0" fontId="6" fillId="0" borderId="0" xfId="61" applyFont="1" applyFill="1" applyBorder="1" applyAlignment="1" applyProtection="1">
      <alignment vertical="center"/>
    </xf>
    <xf numFmtId="0" fontId="30" fillId="0" borderId="0" xfId="61" applyFont="1" applyFill="1" applyBorder="1" applyAlignment="1" applyProtection="1">
      <alignment horizontal="center" vertical="center"/>
    </xf>
    <xf numFmtId="0" fontId="26" fillId="0" borderId="0" xfId="61" applyFont="1" applyFill="1" applyBorder="1" applyAlignment="1" applyProtection="1">
      <alignment horizontal="center" vertical="center"/>
    </xf>
    <xf numFmtId="0" fontId="5" fillId="0" borderId="1" xfId="61" applyFont="1" applyFill="1" applyBorder="1" applyAlignment="1" applyProtection="1">
      <alignment horizontal="center" vertical="center"/>
      <protection locked="0"/>
    </xf>
    <xf numFmtId="0" fontId="4" fillId="0" borderId="7" xfId="61" applyFont="1" applyFill="1" applyBorder="1" applyAlignment="1" applyProtection="1">
      <alignment vertical="center"/>
    </xf>
    <xf numFmtId="0" fontId="4" fillId="0" borderId="7" xfId="61" applyFont="1" applyFill="1" applyBorder="1" applyAlignment="1" applyProtection="1">
      <alignment horizontal="left" vertical="center"/>
      <protection locked="0"/>
    </xf>
    <xf numFmtId="0" fontId="4" fillId="0" borderId="7" xfId="61" applyFont="1" applyFill="1" applyBorder="1" applyAlignment="1" applyProtection="1">
      <alignment vertical="center"/>
      <protection locked="0"/>
    </xf>
    <xf numFmtId="0" fontId="4" fillId="0" borderId="7" xfId="61" applyFont="1" applyFill="1" applyBorder="1" applyAlignment="1" applyProtection="1">
      <alignment horizontal="left" vertical="center"/>
    </xf>
    <xf numFmtId="0" fontId="18" fillId="0" borderId="7" xfId="61" applyFont="1" applyFill="1" applyBorder="1" applyAlignment="1" applyProtection="1">
      <alignment vertical="center"/>
    </xf>
    <xf numFmtId="0" fontId="31" fillId="0" borderId="7" xfId="61" applyFont="1" applyFill="1" applyBorder="1" applyAlignment="1" applyProtection="1">
      <alignment horizontal="center" vertical="center"/>
    </xf>
    <xf numFmtId="0" fontId="31" fillId="0" borderId="7" xfId="61" applyFont="1" applyFill="1" applyBorder="1" applyAlignment="1" applyProtection="1">
      <alignment horizontal="center" vertical="center"/>
      <protection locked="0"/>
    </xf>
    <xf numFmtId="184" fontId="31" fillId="0" borderId="7" xfId="61" applyNumberFormat="1" applyFont="1" applyFill="1" applyBorder="1" applyAlignment="1" applyProtection="1">
      <alignment horizontal="right" vertical="center"/>
    </xf>
    <xf numFmtId="0" fontId="4" fillId="0" borderId="0" xfId="61" applyFont="1" applyFill="1" applyBorder="1" applyAlignment="1" applyProtection="1">
      <alignment horizontal="left" vertical="center" wrapText="1"/>
      <protection locked="0"/>
    </xf>
    <xf numFmtId="0" fontId="5" fillId="0" borderId="0" xfId="61" applyFont="1" applyFill="1" applyBorder="1" applyAlignment="1" applyProtection="1">
      <alignment horizontal="left" vertical="center" wrapText="1"/>
    </xf>
    <xf numFmtId="49" fontId="21" fillId="0" borderId="7" xfId="59" applyFont="1">
      <alignment horizontal="left" vertical="center" wrapText="1"/>
    </xf>
    <xf numFmtId="43" fontId="21" fillId="0" borderId="7" xfId="59" applyNumberFormat="1" applyFont="1" applyAlignment="1">
      <alignment horizontal="left" vertical="center" wrapText="1" indent="2"/>
    </xf>
    <xf numFmtId="49" fontId="21" fillId="0" borderId="7" xfId="59" applyFont="1" applyAlignment="1">
      <alignment horizontal="left" vertical="center" wrapText="1" indent="2"/>
    </xf>
    <xf numFmtId="0" fontId="32" fillId="0" borderId="2" xfId="61" applyFont="1" applyFill="1" applyBorder="1" applyAlignment="1" applyProtection="1">
      <alignment horizontal="center" vertical="center" wrapText="1"/>
      <protection locked="0"/>
    </xf>
    <xf numFmtId="0" fontId="32" fillId="0" borderId="4" xfId="61" applyFont="1" applyFill="1" applyBorder="1" applyAlignment="1" applyProtection="1">
      <alignment horizontal="center" vertical="center" wrapText="1"/>
    </xf>
    <xf numFmtId="184" fontId="4" fillId="0" borderId="6" xfId="61" applyNumberFormat="1" applyFont="1" applyFill="1" applyBorder="1" applyAlignment="1" applyProtection="1">
      <alignment horizontal="right" vertical="center"/>
    </xf>
    <xf numFmtId="0" fontId="6" fillId="0" borderId="0" xfId="61" applyFont="1" applyFill="1" applyBorder="1" applyAlignment="1" applyProtection="1">
      <alignment horizontal="left" vertical="center"/>
      <protection locked="0"/>
    </xf>
    <xf numFmtId="0" fontId="19" fillId="0" borderId="0" xfId="61" applyFont="1" applyFill="1" applyBorder="1" applyAlignment="1" applyProtection="1">
      <alignment horizontal="center" vertical="center"/>
      <protection locked="0"/>
    </xf>
    <xf numFmtId="0" fontId="11" fillId="0" borderId="1" xfId="61" applyFont="1" applyFill="1" applyBorder="1" applyAlignment="1" applyProtection="1">
      <alignment horizontal="center" vertical="center" wrapText="1"/>
      <protection locked="0"/>
    </xf>
    <xf numFmtId="0" fontId="11" fillId="0" borderId="19" xfId="61" applyFont="1" applyFill="1" applyBorder="1" applyAlignment="1" applyProtection="1">
      <alignment horizontal="center" vertical="center" wrapText="1"/>
      <protection locked="0"/>
    </xf>
    <xf numFmtId="0" fontId="11" fillId="0" borderId="3" xfId="61" applyFont="1" applyFill="1" applyBorder="1" applyAlignment="1" applyProtection="1">
      <alignment horizontal="center" vertical="center" wrapText="1"/>
      <protection locked="0"/>
    </xf>
    <xf numFmtId="0" fontId="11" fillId="0" borderId="3" xfId="61" applyFont="1" applyFill="1" applyBorder="1" applyAlignment="1" applyProtection="1">
      <alignment horizontal="center" vertical="center" wrapText="1"/>
    </xf>
    <xf numFmtId="0" fontId="11" fillId="0" borderId="5" xfId="61" applyFont="1" applyFill="1" applyBorder="1" applyAlignment="1" applyProtection="1">
      <alignment horizontal="center" vertical="center" wrapText="1"/>
      <protection locked="0"/>
    </xf>
    <xf numFmtId="0" fontId="11" fillId="0" borderId="20" xfId="61" applyFont="1" applyFill="1" applyBorder="1" applyAlignment="1" applyProtection="1">
      <alignment horizontal="center" vertical="center" wrapText="1"/>
      <protection locked="0"/>
    </xf>
    <xf numFmtId="0" fontId="11" fillId="0" borderId="1" xfId="61" applyFont="1" applyFill="1" applyBorder="1" applyAlignment="1" applyProtection="1">
      <alignment horizontal="center" vertical="center" wrapText="1"/>
    </xf>
    <xf numFmtId="0" fontId="11" fillId="0" borderId="6" xfId="61" applyFont="1" applyFill="1" applyBorder="1" applyAlignment="1" applyProtection="1">
      <alignment horizontal="center" vertical="center" wrapText="1"/>
    </xf>
    <xf numFmtId="0" fontId="11" fillId="0" borderId="22" xfId="61" applyFont="1" applyFill="1" applyBorder="1" applyAlignment="1" applyProtection="1">
      <alignment horizontal="center" vertical="center" wrapText="1"/>
    </xf>
    <xf numFmtId="0" fontId="6" fillId="0" borderId="2" xfId="61" applyFont="1" applyFill="1" applyBorder="1" applyAlignment="1" applyProtection="1">
      <alignment horizontal="center" vertical="center"/>
    </xf>
    <xf numFmtId="43" fontId="4" fillId="0" borderId="7" xfId="61" applyNumberFormat="1" applyFont="1" applyFill="1" applyBorder="1" applyAlignment="1" applyProtection="1">
      <alignment horizontal="right" vertical="center"/>
    </xf>
    <xf numFmtId="0" fontId="4" fillId="0" borderId="2" xfId="61" applyFont="1" applyFill="1" applyBorder="1" applyAlignment="1" applyProtection="1">
      <alignment horizontal="center" vertical="center"/>
      <protection locked="0"/>
    </xf>
    <xf numFmtId="0" fontId="4" fillId="0" borderId="4" xfId="61" applyFont="1" applyFill="1" applyBorder="1" applyAlignment="1" applyProtection="1">
      <alignment horizontal="center" vertical="center"/>
      <protection locked="0"/>
    </xf>
    <xf numFmtId="0" fontId="6" fillId="0" borderId="0" xfId="61" applyFont="1" applyFill="1" applyBorder="1" applyAlignment="1" applyProtection="1">
      <protection locked="0"/>
    </xf>
    <xf numFmtId="0" fontId="5" fillId="0" borderId="0" xfId="61" applyFont="1" applyFill="1" applyBorder="1" applyAlignment="1" applyProtection="1">
      <protection locked="0"/>
    </xf>
    <xf numFmtId="0" fontId="11" fillId="0" borderId="8" xfId="61" applyFont="1" applyFill="1" applyBorder="1" applyAlignment="1" applyProtection="1">
      <alignment horizontal="center" vertical="center" wrapText="1"/>
      <protection locked="0"/>
    </xf>
    <xf numFmtId="0" fontId="11" fillId="0" borderId="2" xfId="61" applyFont="1" applyFill="1" applyBorder="1" applyAlignment="1" applyProtection="1">
      <alignment horizontal="center" vertical="center" wrapText="1"/>
    </xf>
    <xf numFmtId="0" fontId="11" fillId="0" borderId="24" xfId="61" applyFont="1" applyFill="1" applyBorder="1" applyAlignment="1" applyProtection="1">
      <alignment horizontal="center" vertical="center" wrapText="1"/>
    </xf>
    <xf numFmtId="0" fontId="4" fillId="0" borderId="2" xfId="61" applyFont="1" applyFill="1" applyBorder="1" applyAlignment="1" applyProtection="1">
      <alignment horizontal="right" vertical="center"/>
      <protection locked="0"/>
    </xf>
    <xf numFmtId="0" fontId="6" fillId="0" borderId="0" xfId="61" applyFont="1" applyFill="1" applyBorder="1" applyAlignment="1" applyProtection="1">
      <alignment horizontal="right"/>
      <protection locked="0"/>
    </xf>
    <xf numFmtId="0" fontId="11" fillId="0" borderId="8" xfId="61" applyFont="1" applyFill="1" applyBorder="1" applyAlignment="1" applyProtection="1">
      <alignment horizontal="center" vertical="center" wrapText="1"/>
    </xf>
    <xf numFmtId="0" fontId="11" fillId="0" borderId="11" xfId="61" applyFont="1" applyFill="1" applyBorder="1" applyAlignment="1" applyProtection="1">
      <alignment horizontal="center" vertical="center" wrapText="1"/>
      <protection locked="0"/>
    </xf>
    <xf numFmtId="0" fontId="4" fillId="0" borderId="8" xfId="61" applyFont="1" applyFill="1" applyBorder="1" applyAlignment="1" applyProtection="1">
      <alignment horizontal="right" vertical="center"/>
      <protection locked="0"/>
    </xf>
    <xf numFmtId="0" fontId="4" fillId="0" borderId="11" xfId="61" applyFont="1" applyFill="1" applyBorder="1" applyAlignment="1" applyProtection="1">
      <alignment horizontal="right" vertical="center"/>
      <protection locked="0"/>
    </xf>
    <xf numFmtId="0" fontId="4" fillId="0" borderId="0" xfId="61" applyFont="1" applyFill="1" applyBorder="1" applyAlignment="1" applyProtection="1">
      <alignment horizontal="left"/>
    </xf>
    <xf numFmtId="0" fontId="9" fillId="0" borderId="0" xfId="61" applyFont="1" applyFill="1" applyBorder="1" applyAlignment="1" applyProtection="1">
      <alignment horizontal="center" vertical="top"/>
    </xf>
    <xf numFmtId="184" fontId="18" fillId="0" borderId="7" xfId="61" applyNumberFormat="1" applyFont="1" applyFill="1" applyBorder="1" applyAlignment="1" applyProtection="1">
      <alignment horizontal="right" vertical="center"/>
    </xf>
    <xf numFmtId="4" fontId="4" fillId="0" borderId="7" xfId="61" applyNumberFormat="1" applyFont="1" applyFill="1" applyBorder="1" applyAlignment="1" applyProtection="1">
      <alignment horizontal="right" vertical="center"/>
      <protection locked="0"/>
    </xf>
    <xf numFmtId="0" fontId="4" fillId="0" borderId="6" xfId="61" applyFont="1" applyFill="1" applyBorder="1" applyAlignment="1" applyProtection="1">
      <alignment horizontal="left" vertical="center"/>
    </xf>
    <xf numFmtId="4" fontId="4" fillId="0" borderId="18" xfId="61" applyNumberFormat="1" applyFont="1" applyFill="1" applyBorder="1" applyAlignment="1" applyProtection="1">
      <alignment horizontal="right" vertical="center"/>
      <protection locked="0"/>
    </xf>
    <xf numFmtId="0" fontId="18" fillId="0" borderId="7" xfId="61" applyFont="1" applyFill="1" applyBorder="1" applyAlignment="1" applyProtection="1"/>
    <xf numFmtId="184" fontId="18" fillId="0" borderId="7" xfId="61" applyNumberFormat="1" applyFont="1" applyFill="1" applyBorder="1" applyAlignment="1" applyProtection="1"/>
    <xf numFmtId="0" fontId="11" fillId="0" borderId="7" xfId="61" applyFont="1" applyFill="1" applyBorder="1" applyAlignment="1" applyProtection="1"/>
    <xf numFmtId="0" fontId="11" fillId="0" borderId="6" xfId="61" applyFont="1" applyFill="1" applyBorder="1" applyAlignment="1" applyProtection="1"/>
    <xf numFmtId="184" fontId="18" fillId="0" borderId="18" xfId="61" applyNumberFormat="1" applyFont="1" applyFill="1" applyBorder="1" applyAlignment="1" applyProtection="1"/>
    <xf numFmtId="4" fontId="4" fillId="0" borderId="7" xfId="61" applyNumberFormat="1" applyFont="1" applyFill="1" applyBorder="1" applyAlignment="1" applyProtection="1">
      <alignment horizontal="right" vertical="center"/>
    </xf>
    <xf numFmtId="0" fontId="31" fillId="0" borderId="6" xfId="61" applyFont="1" applyFill="1" applyBorder="1" applyAlignment="1" applyProtection="1">
      <alignment horizontal="center" vertical="center"/>
    </xf>
    <xf numFmtId="184" fontId="31" fillId="0" borderId="18" xfId="61"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lignment horizontal="right" vertical="center"/>
    </xf>
    <xf numFmtId="0" fontId="31" fillId="0" borderId="6" xfId="61" applyFont="1" applyFill="1" applyBorder="1" applyAlignment="1" applyProtection="1">
      <alignment horizontal="center" vertical="center"/>
      <protection locked="0"/>
    </xf>
    <xf numFmtId="184" fontId="31" fillId="0" borderId="7" xfId="61"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5" xfId="53"/>
    <cellStyle name="常规 11" xfId="54"/>
    <cellStyle name="常规 4" xfId="55"/>
    <cellStyle name="IntegralNumberStyle" xfId="56"/>
    <cellStyle name="MoneyStyle" xfId="57"/>
    <cellStyle name="常规 2" xfId="58"/>
    <cellStyle name="TextStyle" xfId="59"/>
    <cellStyle name="常规 3" xfId="60"/>
    <cellStyle name="Normal"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H20" sqref="H20"/>
    </sheetView>
  </sheetViews>
  <sheetFormatPr defaultColWidth="9.14285714285714" defaultRowHeight="20" customHeight="1" outlineLevelCol="3"/>
  <cols>
    <col min="1" max="1" width="13.5714285714286" style="88" customWidth="1"/>
    <col min="2" max="2" width="9.14285714285714" style="383"/>
    <col min="3" max="3" width="88.7142857142857" style="88" customWidth="1"/>
    <col min="4" max="16384" width="9.14285714285714" style="88"/>
  </cols>
  <sheetData>
    <row r="1" s="382" customFormat="1" ht="48" customHeight="1" spans="2:3">
      <c r="B1" s="384"/>
      <c r="C1" s="384"/>
    </row>
    <row r="2" s="88" customFormat="1" ht="27" customHeight="1" spans="2:3">
      <c r="B2" s="385" t="s">
        <v>0</v>
      </c>
      <c r="C2" s="385" t="s">
        <v>1</v>
      </c>
    </row>
    <row r="3" s="88" customFormat="1" customHeight="1" spans="2:3">
      <c r="B3" s="386">
        <v>1</v>
      </c>
      <c r="C3" s="387" t="s">
        <v>2</v>
      </c>
    </row>
    <row r="4" s="88" customFormat="1" customHeight="1" spans="2:3">
      <c r="B4" s="386">
        <v>2</v>
      </c>
      <c r="C4" s="387" t="s">
        <v>3</v>
      </c>
    </row>
    <row r="5" s="88" customFormat="1" customHeight="1" spans="2:3">
      <c r="B5" s="386">
        <v>3</v>
      </c>
      <c r="C5" s="387" t="s">
        <v>4</v>
      </c>
    </row>
    <row r="6" s="88" customFormat="1" customHeight="1" spans="2:3">
      <c r="B6" s="386">
        <v>4</v>
      </c>
      <c r="C6" s="387" t="s">
        <v>5</v>
      </c>
    </row>
    <row r="7" s="88" customFormat="1" customHeight="1" spans="2:3">
      <c r="B7" s="386">
        <v>5</v>
      </c>
      <c r="C7" s="388" t="s">
        <v>6</v>
      </c>
    </row>
    <row r="8" s="88" customFormat="1" customHeight="1" spans="2:3">
      <c r="B8" s="386">
        <v>6</v>
      </c>
      <c r="C8" s="388" t="s">
        <v>7</v>
      </c>
    </row>
    <row r="9" s="88" customFormat="1" customHeight="1" spans="2:3">
      <c r="B9" s="386">
        <v>7</v>
      </c>
      <c r="C9" s="388" t="s">
        <v>8</v>
      </c>
    </row>
    <row r="10" s="88" customFormat="1" customHeight="1" spans="2:3">
      <c r="B10" s="386">
        <v>8</v>
      </c>
      <c r="C10" s="388" t="s">
        <v>9</v>
      </c>
    </row>
    <row r="11" s="88" customFormat="1" customHeight="1" spans="2:3">
      <c r="B11" s="386">
        <v>9</v>
      </c>
      <c r="C11" s="389" t="s">
        <v>10</v>
      </c>
    </row>
    <row r="12" s="88" customFormat="1" customHeight="1" spans="2:3">
      <c r="B12" s="386">
        <v>10</v>
      </c>
      <c r="C12" s="389" t="s">
        <v>11</v>
      </c>
    </row>
    <row r="13" s="88" customFormat="1" customHeight="1" spans="2:3">
      <c r="B13" s="386">
        <v>11</v>
      </c>
      <c r="C13" s="387" t="s">
        <v>12</v>
      </c>
    </row>
    <row r="14" s="88" customFormat="1" customHeight="1" spans="2:3">
      <c r="B14" s="386">
        <v>12</v>
      </c>
      <c r="C14" s="387" t="s">
        <v>13</v>
      </c>
    </row>
    <row r="15" s="88" customFormat="1" customHeight="1" spans="2:4">
      <c r="B15" s="386">
        <v>13</v>
      </c>
      <c r="C15" s="387" t="s">
        <v>14</v>
      </c>
      <c r="D15" s="390"/>
    </row>
    <row r="16" s="88" customFormat="1" customHeight="1" spans="2:3">
      <c r="B16" s="386">
        <v>14</v>
      </c>
      <c r="C16" s="388" t="s">
        <v>15</v>
      </c>
    </row>
    <row r="17" s="88" customFormat="1" customHeight="1" spans="2:3">
      <c r="B17" s="386">
        <v>15</v>
      </c>
      <c r="C17" s="388" t="s">
        <v>16</v>
      </c>
    </row>
    <row r="18" s="88" customFormat="1" customHeight="1" spans="2:3">
      <c r="B18" s="386">
        <v>16</v>
      </c>
      <c r="C18" s="388" t="s">
        <v>17</v>
      </c>
    </row>
    <row r="19" s="88" customFormat="1" customHeight="1" spans="2:3">
      <c r="B19" s="386">
        <v>17</v>
      </c>
      <c r="C19" s="387" t="s">
        <v>18</v>
      </c>
    </row>
    <row r="20" s="88" customFormat="1" customHeight="1" spans="2:3">
      <c r="B20" s="386">
        <v>18</v>
      </c>
      <c r="C20" s="387" t="s">
        <v>19</v>
      </c>
    </row>
    <row r="21" s="88" customFormat="1" customHeight="1" spans="2:3">
      <c r="B21" s="386">
        <v>19</v>
      </c>
      <c r="C21" s="38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8"/>
  <sheetViews>
    <sheetView workbookViewId="0">
      <selection activeCell="G11" sqref="G11"/>
    </sheetView>
  </sheetViews>
  <sheetFormatPr defaultColWidth="8.88571428571429" defaultRowHeight="12"/>
  <cols>
    <col min="1" max="1" width="34.2857142857143" style="71" customWidth="1"/>
    <col min="2" max="2" width="36.4285714285714" style="71" customWidth="1"/>
    <col min="3" max="4" width="23.5714285714286" style="71" customWidth="1"/>
    <col min="5" max="5" width="31.7142857142857" style="71" customWidth="1"/>
    <col min="6" max="6" width="11.2857142857143" style="72" customWidth="1"/>
    <col min="7" max="7" width="25.1333333333333" style="71" customWidth="1"/>
    <col min="8" max="8" width="15.5714285714286" style="72" customWidth="1"/>
    <col min="9" max="9" width="13.4285714285714" style="72" customWidth="1"/>
    <col min="10" max="10" width="44" style="244" customWidth="1"/>
    <col min="11" max="11" width="9.13333333333333" style="72" customWidth="1"/>
    <col min="12" max="16384" width="9.13333333333333" style="72"/>
  </cols>
  <sheetData>
    <row r="1" customHeight="1" spans="1:10">
      <c r="A1" s="71" t="s">
        <v>323</v>
      </c>
      <c r="J1" s="163"/>
    </row>
    <row r="2" ht="28.5" customHeight="1" spans="1:10">
      <c r="A2" s="73" t="s">
        <v>10</v>
      </c>
      <c r="B2" s="74"/>
      <c r="C2" s="74"/>
      <c r="D2" s="74"/>
      <c r="E2" s="74"/>
      <c r="F2" s="75"/>
      <c r="G2" s="74"/>
      <c r="H2" s="75"/>
      <c r="I2" s="75"/>
      <c r="J2" s="246"/>
    </row>
    <row r="3" ht="17.25" customHeight="1" spans="1:1">
      <c r="A3" s="76" t="s">
        <v>22</v>
      </c>
    </row>
    <row r="4" ht="44.25" customHeight="1" spans="1:10">
      <c r="A4" s="77" t="s">
        <v>200</v>
      </c>
      <c r="B4" s="77" t="s">
        <v>324</v>
      </c>
      <c r="C4" s="77" t="s">
        <v>325</v>
      </c>
      <c r="D4" s="77" t="s">
        <v>326</v>
      </c>
      <c r="E4" s="77" t="s">
        <v>327</v>
      </c>
      <c r="F4" s="78" t="s">
        <v>328</v>
      </c>
      <c r="G4" s="77" t="s">
        <v>329</v>
      </c>
      <c r="H4" s="78" t="s">
        <v>330</v>
      </c>
      <c r="I4" s="78" t="s">
        <v>331</v>
      </c>
      <c r="J4" s="247" t="s">
        <v>332</v>
      </c>
    </row>
    <row r="5" ht="31" customHeight="1" spans="1:10">
      <c r="A5" s="77">
        <v>1</v>
      </c>
      <c r="B5" s="77">
        <v>2</v>
      </c>
      <c r="C5" s="77">
        <v>3</v>
      </c>
      <c r="D5" s="77">
        <v>4</v>
      </c>
      <c r="E5" s="77">
        <v>5</v>
      </c>
      <c r="F5" s="77">
        <v>6</v>
      </c>
      <c r="G5" s="77">
        <v>7</v>
      </c>
      <c r="H5" s="77">
        <v>8</v>
      </c>
      <c r="I5" s="77">
        <v>9</v>
      </c>
      <c r="J5" s="247">
        <v>10</v>
      </c>
    </row>
    <row r="6" ht="36" customHeight="1" spans="1:10">
      <c r="A6" s="245" t="s">
        <v>294</v>
      </c>
      <c r="B6" s="245" t="s">
        <v>333</v>
      </c>
      <c r="C6" s="28" t="s">
        <v>334</v>
      </c>
      <c r="D6" s="28" t="s">
        <v>335</v>
      </c>
      <c r="E6" s="28" t="s">
        <v>336</v>
      </c>
      <c r="F6" s="28" t="s">
        <v>337</v>
      </c>
      <c r="G6" s="28" t="s">
        <v>338</v>
      </c>
      <c r="H6" s="28" t="s">
        <v>339</v>
      </c>
      <c r="I6" s="28" t="s">
        <v>340</v>
      </c>
      <c r="J6" s="248" t="s">
        <v>341</v>
      </c>
    </row>
    <row r="7" ht="36" customHeight="1" spans="1:10">
      <c r="A7" s="245" t="s">
        <v>294</v>
      </c>
      <c r="B7" s="245" t="s">
        <v>342</v>
      </c>
      <c r="C7" s="28" t="s">
        <v>334</v>
      </c>
      <c r="D7" s="28" t="s">
        <v>343</v>
      </c>
      <c r="E7" s="28" t="s">
        <v>344</v>
      </c>
      <c r="F7" s="28" t="s">
        <v>345</v>
      </c>
      <c r="G7" s="28" t="s">
        <v>346</v>
      </c>
      <c r="H7" s="28" t="s">
        <v>347</v>
      </c>
      <c r="I7" s="28" t="s">
        <v>340</v>
      </c>
      <c r="J7" s="248" t="s">
        <v>348</v>
      </c>
    </row>
    <row r="8" ht="36" customHeight="1" spans="1:10">
      <c r="A8" s="245" t="s">
        <v>294</v>
      </c>
      <c r="B8" s="245" t="s">
        <v>342</v>
      </c>
      <c r="C8" s="28" t="s">
        <v>334</v>
      </c>
      <c r="D8" s="28" t="s">
        <v>349</v>
      </c>
      <c r="E8" s="28" t="s">
        <v>350</v>
      </c>
      <c r="F8" s="28" t="s">
        <v>345</v>
      </c>
      <c r="G8" s="28" t="s">
        <v>346</v>
      </c>
      <c r="H8" s="28" t="s">
        <v>347</v>
      </c>
      <c r="I8" s="28" t="s">
        <v>340</v>
      </c>
      <c r="J8" s="248" t="s">
        <v>351</v>
      </c>
    </row>
    <row r="9" ht="52" customHeight="1" spans="1:10">
      <c r="A9" s="245" t="s">
        <v>294</v>
      </c>
      <c r="B9" s="245" t="s">
        <v>342</v>
      </c>
      <c r="C9" s="28" t="s">
        <v>352</v>
      </c>
      <c r="D9" s="28" t="s">
        <v>353</v>
      </c>
      <c r="E9" s="28" t="s">
        <v>354</v>
      </c>
      <c r="F9" s="28" t="s">
        <v>337</v>
      </c>
      <c r="G9" s="28" t="s">
        <v>355</v>
      </c>
      <c r="H9" s="28" t="s">
        <v>356</v>
      </c>
      <c r="I9" s="28" t="s">
        <v>357</v>
      </c>
      <c r="J9" s="248" t="s">
        <v>358</v>
      </c>
    </row>
    <row r="10" ht="36" customHeight="1" spans="1:10">
      <c r="A10" s="245" t="s">
        <v>294</v>
      </c>
      <c r="B10" s="245" t="s">
        <v>342</v>
      </c>
      <c r="C10" s="28" t="s">
        <v>352</v>
      </c>
      <c r="D10" s="28" t="s">
        <v>359</v>
      </c>
      <c r="E10" s="28" t="s">
        <v>360</v>
      </c>
      <c r="F10" s="28" t="s">
        <v>337</v>
      </c>
      <c r="G10" s="28" t="s">
        <v>361</v>
      </c>
      <c r="H10" s="28" t="s">
        <v>356</v>
      </c>
      <c r="I10" s="28" t="s">
        <v>357</v>
      </c>
      <c r="J10" s="248" t="s">
        <v>362</v>
      </c>
    </row>
    <row r="11" ht="36" customHeight="1" spans="1:10">
      <c r="A11" s="245" t="s">
        <v>294</v>
      </c>
      <c r="B11" s="245" t="s">
        <v>342</v>
      </c>
      <c r="C11" s="28" t="s">
        <v>363</v>
      </c>
      <c r="D11" s="28" t="s">
        <v>364</v>
      </c>
      <c r="E11" s="28" t="s">
        <v>365</v>
      </c>
      <c r="F11" s="28" t="s">
        <v>345</v>
      </c>
      <c r="G11" s="28" t="s">
        <v>346</v>
      </c>
      <c r="H11" s="28" t="s">
        <v>347</v>
      </c>
      <c r="I11" s="28" t="s">
        <v>340</v>
      </c>
      <c r="J11" s="248" t="s">
        <v>366</v>
      </c>
    </row>
    <row r="12" ht="36" customHeight="1" spans="1:10">
      <c r="A12" s="245" t="s">
        <v>294</v>
      </c>
      <c r="B12" s="245" t="s">
        <v>342</v>
      </c>
      <c r="C12" s="28" t="s">
        <v>367</v>
      </c>
      <c r="D12" s="28" t="s">
        <v>368</v>
      </c>
      <c r="E12" s="28" t="s">
        <v>369</v>
      </c>
      <c r="F12" s="28" t="s">
        <v>337</v>
      </c>
      <c r="G12" s="28" t="s">
        <v>370</v>
      </c>
      <c r="H12" s="28" t="s">
        <v>371</v>
      </c>
      <c r="I12" s="28" t="s">
        <v>340</v>
      </c>
      <c r="J12" s="248" t="s">
        <v>372</v>
      </c>
    </row>
    <row r="13" ht="36" customHeight="1" spans="1:10">
      <c r="A13" s="245" t="s">
        <v>304</v>
      </c>
      <c r="B13" s="245" t="s">
        <v>373</v>
      </c>
      <c r="C13" s="28" t="s">
        <v>334</v>
      </c>
      <c r="D13" s="28" t="s">
        <v>335</v>
      </c>
      <c r="E13" s="28" t="s">
        <v>374</v>
      </c>
      <c r="F13" s="28" t="s">
        <v>337</v>
      </c>
      <c r="G13" s="28" t="s">
        <v>375</v>
      </c>
      <c r="H13" s="28" t="s">
        <v>376</v>
      </c>
      <c r="I13" s="28" t="s">
        <v>340</v>
      </c>
      <c r="J13" s="248" t="s">
        <v>377</v>
      </c>
    </row>
    <row r="14" ht="36" customHeight="1" spans="1:10">
      <c r="A14" s="245" t="s">
        <v>304</v>
      </c>
      <c r="B14" s="245" t="s">
        <v>378</v>
      </c>
      <c r="C14" s="28" t="s">
        <v>334</v>
      </c>
      <c r="D14" s="28" t="s">
        <v>335</v>
      </c>
      <c r="E14" s="28" t="s">
        <v>379</v>
      </c>
      <c r="F14" s="28" t="s">
        <v>337</v>
      </c>
      <c r="G14" s="28" t="s">
        <v>380</v>
      </c>
      <c r="H14" s="28" t="s">
        <v>381</v>
      </c>
      <c r="I14" s="28" t="s">
        <v>340</v>
      </c>
      <c r="J14" s="248" t="s">
        <v>382</v>
      </c>
    </row>
    <row r="15" ht="68" customHeight="1" spans="1:10">
      <c r="A15" s="245" t="s">
        <v>304</v>
      </c>
      <c r="B15" s="245" t="s">
        <v>378</v>
      </c>
      <c r="C15" s="28" t="s">
        <v>334</v>
      </c>
      <c r="D15" s="28" t="s">
        <v>343</v>
      </c>
      <c r="E15" s="28" t="s">
        <v>383</v>
      </c>
      <c r="F15" s="28" t="s">
        <v>345</v>
      </c>
      <c r="G15" s="28" t="s">
        <v>346</v>
      </c>
      <c r="H15" s="28" t="s">
        <v>347</v>
      </c>
      <c r="I15" s="28" t="s">
        <v>340</v>
      </c>
      <c r="J15" s="248" t="s">
        <v>384</v>
      </c>
    </row>
    <row r="16" ht="36" customHeight="1" spans="1:10">
      <c r="A16" s="245" t="s">
        <v>304</v>
      </c>
      <c r="B16" s="245" t="s">
        <v>378</v>
      </c>
      <c r="C16" s="28" t="s">
        <v>334</v>
      </c>
      <c r="D16" s="28" t="s">
        <v>349</v>
      </c>
      <c r="E16" s="28" t="s">
        <v>385</v>
      </c>
      <c r="F16" s="28" t="s">
        <v>337</v>
      </c>
      <c r="G16" s="28" t="s">
        <v>380</v>
      </c>
      <c r="H16" s="28" t="s">
        <v>386</v>
      </c>
      <c r="I16" s="28" t="s">
        <v>340</v>
      </c>
      <c r="J16" s="248" t="s">
        <v>387</v>
      </c>
    </row>
    <row r="17" ht="48" customHeight="1" spans="1:10">
      <c r="A17" s="245" t="s">
        <v>304</v>
      </c>
      <c r="B17" s="245" t="s">
        <v>378</v>
      </c>
      <c r="C17" s="28" t="s">
        <v>352</v>
      </c>
      <c r="D17" s="28" t="s">
        <v>353</v>
      </c>
      <c r="E17" s="28" t="s">
        <v>388</v>
      </c>
      <c r="F17" s="28" t="s">
        <v>337</v>
      </c>
      <c r="G17" s="28" t="s">
        <v>355</v>
      </c>
      <c r="H17" s="28" t="s">
        <v>356</v>
      </c>
      <c r="I17" s="28" t="s">
        <v>357</v>
      </c>
      <c r="J17" s="248" t="s">
        <v>389</v>
      </c>
    </row>
    <row r="18" ht="36" customHeight="1" spans="1:10">
      <c r="A18" s="245" t="s">
        <v>304</v>
      </c>
      <c r="B18" s="245" t="s">
        <v>378</v>
      </c>
      <c r="C18" s="28" t="s">
        <v>352</v>
      </c>
      <c r="D18" s="28" t="s">
        <v>359</v>
      </c>
      <c r="E18" s="28" t="s">
        <v>390</v>
      </c>
      <c r="F18" s="28" t="s">
        <v>337</v>
      </c>
      <c r="G18" s="28" t="s">
        <v>361</v>
      </c>
      <c r="H18" s="28" t="s">
        <v>356</v>
      </c>
      <c r="I18" s="28" t="s">
        <v>357</v>
      </c>
      <c r="J18" s="248" t="s">
        <v>391</v>
      </c>
    </row>
    <row r="19" ht="36" customHeight="1" spans="1:10">
      <c r="A19" s="245" t="s">
        <v>304</v>
      </c>
      <c r="B19" s="245" t="s">
        <v>378</v>
      </c>
      <c r="C19" s="28" t="s">
        <v>363</v>
      </c>
      <c r="D19" s="28" t="s">
        <v>364</v>
      </c>
      <c r="E19" s="28" t="s">
        <v>392</v>
      </c>
      <c r="F19" s="28" t="s">
        <v>345</v>
      </c>
      <c r="G19" s="28" t="s">
        <v>346</v>
      </c>
      <c r="H19" s="28" t="s">
        <v>347</v>
      </c>
      <c r="I19" s="28" t="s">
        <v>340</v>
      </c>
      <c r="J19" s="248" t="s">
        <v>393</v>
      </c>
    </row>
    <row r="20" ht="58" customHeight="1" spans="1:10">
      <c r="A20" s="245" t="s">
        <v>304</v>
      </c>
      <c r="B20" s="245" t="s">
        <v>378</v>
      </c>
      <c r="C20" s="28" t="s">
        <v>367</v>
      </c>
      <c r="D20" s="28" t="s">
        <v>368</v>
      </c>
      <c r="E20" s="28" t="s">
        <v>394</v>
      </c>
      <c r="F20" s="28" t="s">
        <v>337</v>
      </c>
      <c r="G20" s="28" t="s">
        <v>395</v>
      </c>
      <c r="H20" s="28" t="s">
        <v>371</v>
      </c>
      <c r="I20" s="28" t="s">
        <v>340</v>
      </c>
      <c r="J20" s="248" t="s">
        <v>396</v>
      </c>
    </row>
    <row r="21" ht="52" customHeight="1" spans="1:10">
      <c r="A21" s="245" t="s">
        <v>296</v>
      </c>
      <c r="B21" s="245" t="s">
        <v>397</v>
      </c>
      <c r="C21" s="28" t="s">
        <v>334</v>
      </c>
      <c r="D21" s="28" t="s">
        <v>335</v>
      </c>
      <c r="E21" s="28" t="s">
        <v>398</v>
      </c>
      <c r="F21" s="28" t="s">
        <v>337</v>
      </c>
      <c r="G21" s="28" t="s">
        <v>399</v>
      </c>
      <c r="H21" s="28" t="s">
        <v>376</v>
      </c>
      <c r="I21" s="28" t="s">
        <v>340</v>
      </c>
      <c r="J21" s="248" t="s">
        <v>400</v>
      </c>
    </row>
    <row r="22" ht="47" customHeight="1" spans="1:10">
      <c r="A22" s="245" t="s">
        <v>296</v>
      </c>
      <c r="B22" s="245" t="s">
        <v>397</v>
      </c>
      <c r="C22" s="28" t="s">
        <v>334</v>
      </c>
      <c r="D22" s="28" t="s">
        <v>335</v>
      </c>
      <c r="E22" s="28" t="s">
        <v>401</v>
      </c>
      <c r="F22" s="28" t="s">
        <v>337</v>
      </c>
      <c r="G22" s="28" t="s">
        <v>375</v>
      </c>
      <c r="H22" s="28" t="s">
        <v>381</v>
      </c>
      <c r="I22" s="28" t="s">
        <v>340</v>
      </c>
      <c r="J22" s="248" t="s">
        <v>402</v>
      </c>
    </row>
    <row r="23" ht="36" customHeight="1" spans="1:10">
      <c r="A23" s="245" t="s">
        <v>296</v>
      </c>
      <c r="B23" s="245" t="s">
        <v>397</v>
      </c>
      <c r="C23" s="28" t="s">
        <v>334</v>
      </c>
      <c r="D23" s="28" t="s">
        <v>335</v>
      </c>
      <c r="E23" s="28" t="s">
        <v>403</v>
      </c>
      <c r="F23" s="28" t="s">
        <v>345</v>
      </c>
      <c r="G23" s="28" t="s">
        <v>404</v>
      </c>
      <c r="H23" s="28" t="s">
        <v>405</v>
      </c>
      <c r="I23" s="28" t="s">
        <v>340</v>
      </c>
      <c r="J23" s="248" t="s">
        <v>406</v>
      </c>
    </row>
    <row r="24" ht="36" customHeight="1" spans="1:10">
      <c r="A24" s="245" t="s">
        <v>296</v>
      </c>
      <c r="B24" s="245" t="s">
        <v>397</v>
      </c>
      <c r="C24" s="28" t="s">
        <v>334</v>
      </c>
      <c r="D24" s="28" t="s">
        <v>343</v>
      </c>
      <c r="E24" s="28" t="s">
        <v>407</v>
      </c>
      <c r="F24" s="28" t="s">
        <v>345</v>
      </c>
      <c r="G24" s="28" t="s">
        <v>346</v>
      </c>
      <c r="H24" s="28" t="s">
        <v>347</v>
      </c>
      <c r="I24" s="28" t="s">
        <v>340</v>
      </c>
      <c r="J24" s="248" t="s">
        <v>408</v>
      </c>
    </row>
    <row r="25" ht="45" customHeight="1" spans="1:10">
      <c r="A25" s="245" t="s">
        <v>296</v>
      </c>
      <c r="B25" s="245" t="s">
        <v>397</v>
      </c>
      <c r="C25" s="28" t="s">
        <v>352</v>
      </c>
      <c r="D25" s="28" t="s">
        <v>353</v>
      </c>
      <c r="E25" s="28" t="s">
        <v>409</v>
      </c>
      <c r="F25" s="28" t="s">
        <v>337</v>
      </c>
      <c r="G25" s="28" t="s">
        <v>410</v>
      </c>
      <c r="H25" s="28" t="s">
        <v>356</v>
      </c>
      <c r="I25" s="28" t="s">
        <v>357</v>
      </c>
      <c r="J25" s="248" t="s">
        <v>411</v>
      </c>
    </row>
    <row r="26" ht="47" customHeight="1" spans="1:10">
      <c r="A26" s="245" t="s">
        <v>296</v>
      </c>
      <c r="B26" s="245" t="s">
        <v>397</v>
      </c>
      <c r="C26" s="28" t="s">
        <v>352</v>
      </c>
      <c r="D26" s="28" t="s">
        <v>353</v>
      </c>
      <c r="E26" s="28" t="s">
        <v>412</v>
      </c>
      <c r="F26" s="28" t="s">
        <v>337</v>
      </c>
      <c r="G26" s="28" t="s">
        <v>410</v>
      </c>
      <c r="H26" s="28" t="s">
        <v>356</v>
      </c>
      <c r="I26" s="28" t="s">
        <v>357</v>
      </c>
      <c r="J26" s="248" t="s">
        <v>413</v>
      </c>
    </row>
    <row r="27" ht="36" customHeight="1" spans="1:10">
      <c r="A27" s="245" t="s">
        <v>296</v>
      </c>
      <c r="B27" s="245" t="s">
        <v>397</v>
      </c>
      <c r="C27" s="28" t="s">
        <v>352</v>
      </c>
      <c r="D27" s="28" t="s">
        <v>359</v>
      </c>
      <c r="E27" s="28" t="s">
        <v>414</v>
      </c>
      <c r="F27" s="28" t="s">
        <v>345</v>
      </c>
      <c r="G27" s="28" t="s">
        <v>361</v>
      </c>
      <c r="H27" s="28" t="s">
        <v>356</v>
      </c>
      <c r="I27" s="28" t="s">
        <v>357</v>
      </c>
      <c r="J27" s="248" t="s">
        <v>415</v>
      </c>
    </row>
    <row r="28" ht="36" customHeight="1" spans="1:10">
      <c r="A28" s="245" t="s">
        <v>296</v>
      </c>
      <c r="B28" s="245" t="s">
        <v>397</v>
      </c>
      <c r="C28" s="28" t="s">
        <v>363</v>
      </c>
      <c r="D28" s="28" t="s">
        <v>364</v>
      </c>
      <c r="E28" s="28" t="s">
        <v>416</v>
      </c>
      <c r="F28" s="28" t="s">
        <v>345</v>
      </c>
      <c r="G28" s="28" t="s">
        <v>346</v>
      </c>
      <c r="H28" s="28" t="s">
        <v>347</v>
      </c>
      <c r="I28" s="28" t="s">
        <v>340</v>
      </c>
      <c r="J28" s="248" t="s">
        <v>417</v>
      </c>
    </row>
    <row r="29" ht="36" customHeight="1" spans="1:10">
      <c r="A29" s="245" t="s">
        <v>296</v>
      </c>
      <c r="B29" s="245" t="s">
        <v>397</v>
      </c>
      <c r="C29" s="28" t="s">
        <v>367</v>
      </c>
      <c r="D29" s="28" t="s">
        <v>368</v>
      </c>
      <c r="E29" s="28" t="s">
        <v>296</v>
      </c>
      <c r="F29" s="28" t="s">
        <v>337</v>
      </c>
      <c r="G29" s="28" t="s">
        <v>395</v>
      </c>
      <c r="H29" s="28" t="s">
        <v>371</v>
      </c>
      <c r="I29" s="28" t="s">
        <v>340</v>
      </c>
      <c r="J29" s="248" t="s">
        <v>418</v>
      </c>
    </row>
    <row r="30" ht="36" customHeight="1" spans="1:10">
      <c r="A30" s="245" t="s">
        <v>302</v>
      </c>
      <c r="B30" s="245" t="s">
        <v>419</v>
      </c>
      <c r="C30" s="28" t="s">
        <v>334</v>
      </c>
      <c r="D30" s="28" t="s">
        <v>335</v>
      </c>
      <c r="E30" s="28" t="s">
        <v>420</v>
      </c>
      <c r="F30" s="28" t="s">
        <v>337</v>
      </c>
      <c r="G30" s="28" t="s">
        <v>399</v>
      </c>
      <c r="H30" s="28" t="s">
        <v>376</v>
      </c>
      <c r="I30" s="28" t="s">
        <v>340</v>
      </c>
      <c r="J30" s="248" t="s">
        <v>421</v>
      </c>
    </row>
    <row r="31" ht="36" customHeight="1" spans="1:10">
      <c r="A31" s="245" t="s">
        <v>302</v>
      </c>
      <c r="B31" s="245" t="s">
        <v>419</v>
      </c>
      <c r="C31" s="28" t="s">
        <v>334</v>
      </c>
      <c r="D31" s="28" t="s">
        <v>343</v>
      </c>
      <c r="E31" s="28" t="s">
        <v>422</v>
      </c>
      <c r="F31" s="28" t="s">
        <v>345</v>
      </c>
      <c r="G31" s="28" t="s">
        <v>346</v>
      </c>
      <c r="H31" s="28" t="s">
        <v>347</v>
      </c>
      <c r="I31" s="28" t="s">
        <v>340</v>
      </c>
      <c r="J31" s="248" t="s">
        <v>423</v>
      </c>
    </row>
    <row r="32" ht="36" customHeight="1" spans="1:10">
      <c r="A32" s="245" t="s">
        <v>302</v>
      </c>
      <c r="B32" s="245" t="s">
        <v>419</v>
      </c>
      <c r="C32" s="28" t="s">
        <v>334</v>
      </c>
      <c r="D32" s="28" t="s">
        <v>349</v>
      </c>
      <c r="E32" s="28" t="s">
        <v>424</v>
      </c>
      <c r="F32" s="28" t="s">
        <v>337</v>
      </c>
      <c r="G32" s="28" t="s">
        <v>380</v>
      </c>
      <c r="H32" s="28" t="s">
        <v>386</v>
      </c>
      <c r="I32" s="28" t="s">
        <v>340</v>
      </c>
      <c r="J32" s="248" t="s">
        <v>425</v>
      </c>
    </row>
    <row r="33" ht="51" customHeight="1" spans="1:10">
      <c r="A33" s="245" t="s">
        <v>302</v>
      </c>
      <c r="B33" s="245" t="s">
        <v>419</v>
      </c>
      <c r="C33" s="28" t="s">
        <v>352</v>
      </c>
      <c r="D33" s="28" t="s">
        <v>353</v>
      </c>
      <c r="E33" s="28" t="s">
        <v>426</v>
      </c>
      <c r="F33" s="28" t="s">
        <v>337</v>
      </c>
      <c r="G33" s="28" t="s">
        <v>427</v>
      </c>
      <c r="H33" s="28" t="s">
        <v>356</v>
      </c>
      <c r="I33" s="28" t="s">
        <v>357</v>
      </c>
      <c r="J33" s="248" t="s">
        <v>428</v>
      </c>
    </row>
    <row r="34" ht="36" customHeight="1" spans="1:10">
      <c r="A34" s="245" t="s">
        <v>302</v>
      </c>
      <c r="B34" s="245" t="s">
        <v>419</v>
      </c>
      <c r="C34" s="28" t="s">
        <v>352</v>
      </c>
      <c r="D34" s="28" t="s">
        <v>359</v>
      </c>
      <c r="E34" s="28" t="s">
        <v>429</v>
      </c>
      <c r="F34" s="28" t="s">
        <v>337</v>
      </c>
      <c r="G34" s="28" t="s">
        <v>410</v>
      </c>
      <c r="H34" s="28" t="s">
        <v>361</v>
      </c>
      <c r="I34" s="28" t="s">
        <v>340</v>
      </c>
      <c r="J34" s="248" t="s">
        <v>430</v>
      </c>
    </row>
    <row r="35" ht="36" customHeight="1" spans="1:10">
      <c r="A35" s="245" t="s">
        <v>302</v>
      </c>
      <c r="B35" s="245" t="s">
        <v>419</v>
      </c>
      <c r="C35" s="28" t="s">
        <v>363</v>
      </c>
      <c r="D35" s="28" t="s">
        <v>364</v>
      </c>
      <c r="E35" s="28" t="s">
        <v>392</v>
      </c>
      <c r="F35" s="28" t="s">
        <v>345</v>
      </c>
      <c r="G35" s="28" t="s">
        <v>346</v>
      </c>
      <c r="H35" s="28" t="s">
        <v>347</v>
      </c>
      <c r="I35" s="28" t="s">
        <v>340</v>
      </c>
      <c r="J35" s="248" t="s">
        <v>431</v>
      </c>
    </row>
    <row r="36" ht="36" customHeight="1" spans="1:10">
      <c r="A36" s="245" t="s">
        <v>310</v>
      </c>
      <c r="B36" s="245" t="s">
        <v>432</v>
      </c>
      <c r="C36" s="28" t="s">
        <v>334</v>
      </c>
      <c r="D36" s="28" t="s">
        <v>335</v>
      </c>
      <c r="E36" s="28" t="s">
        <v>433</v>
      </c>
      <c r="F36" s="28" t="s">
        <v>345</v>
      </c>
      <c r="G36" s="28" t="s">
        <v>434</v>
      </c>
      <c r="H36" s="28" t="s">
        <v>435</v>
      </c>
      <c r="I36" s="28" t="s">
        <v>340</v>
      </c>
      <c r="J36" s="248" t="s">
        <v>436</v>
      </c>
    </row>
    <row r="37" ht="36" customHeight="1" spans="1:10">
      <c r="A37" s="245" t="s">
        <v>310</v>
      </c>
      <c r="B37" s="245" t="s">
        <v>437</v>
      </c>
      <c r="C37" s="28" t="s">
        <v>334</v>
      </c>
      <c r="D37" s="28" t="s">
        <v>343</v>
      </c>
      <c r="E37" s="28" t="s">
        <v>438</v>
      </c>
      <c r="F37" s="28" t="s">
        <v>345</v>
      </c>
      <c r="G37" s="28" t="s">
        <v>346</v>
      </c>
      <c r="H37" s="28" t="s">
        <v>347</v>
      </c>
      <c r="I37" s="28" t="s">
        <v>340</v>
      </c>
      <c r="J37" s="248" t="s">
        <v>439</v>
      </c>
    </row>
    <row r="38" ht="36" customHeight="1" spans="1:10">
      <c r="A38" s="245" t="s">
        <v>310</v>
      </c>
      <c r="B38" s="245" t="s">
        <v>437</v>
      </c>
      <c r="C38" s="28" t="s">
        <v>334</v>
      </c>
      <c r="D38" s="28" t="s">
        <v>349</v>
      </c>
      <c r="E38" s="28" t="s">
        <v>385</v>
      </c>
      <c r="F38" s="28" t="s">
        <v>337</v>
      </c>
      <c r="G38" s="28" t="s">
        <v>380</v>
      </c>
      <c r="H38" s="28" t="s">
        <v>386</v>
      </c>
      <c r="I38" s="28" t="s">
        <v>340</v>
      </c>
      <c r="J38" s="248" t="s">
        <v>440</v>
      </c>
    </row>
    <row r="39" ht="36" customHeight="1" spans="1:10">
      <c r="A39" s="245" t="s">
        <v>310</v>
      </c>
      <c r="B39" s="245" t="s">
        <v>437</v>
      </c>
      <c r="C39" s="28" t="s">
        <v>352</v>
      </c>
      <c r="D39" s="28" t="s">
        <v>353</v>
      </c>
      <c r="E39" s="28" t="s">
        <v>441</v>
      </c>
      <c r="F39" s="28" t="s">
        <v>337</v>
      </c>
      <c r="G39" s="28" t="s">
        <v>410</v>
      </c>
      <c r="H39" s="28" t="s">
        <v>356</v>
      </c>
      <c r="I39" s="28" t="s">
        <v>357</v>
      </c>
      <c r="J39" s="248" t="s">
        <v>442</v>
      </c>
    </row>
    <row r="40" ht="48" customHeight="1" spans="1:10">
      <c r="A40" s="245" t="s">
        <v>310</v>
      </c>
      <c r="B40" s="245" t="s">
        <v>437</v>
      </c>
      <c r="C40" s="28" t="s">
        <v>352</v>
      </c>
      <c r="D40" s="28" t="s">
        <v>359</v>
      </c>
      <c r="E40" s="28" t="s">
        <v>443</v>
      </c>
      <c r="F40" s="28" t="s">
        <v>337</v>
      </c>
      <c r="G40" s="28" t="s">
        <v>361</v>
      </c>
      <c r="H40" s="28" t="s">
        <v>356</v>
      </c>
      <c r="I40" s="28" t="s">
        <v>357</v>
      </c>
      <c r="J40" s="248" t="s">
        <v>444</v>
      </c>
    </row>
    <row r="41" ht="36" customHeight="1" spans="1:10">
      <c r="A41" s="245" t="s">
        <v>310</v>
      </c>
      <c r="B41" s="245" t="s">
        <v>437</v>
      </c>
      <c r="C41" s="28" t="s">
        <v>363</v>
      </c>
      <c r="D41" s="28" t="s">
        <v>364</v>
      </c>
      <c r="E41" s="28" t="s">
        <v>445</v>
      </c>
      <c r="F41" s="28" t="s">
        <v>345</v>
      </c>
      <c r="G41" s="28" t="s">
        <v>346</v>
      </c>
      <c r="H41" s="28" t="s">
        <v>347</v>
      </c>
      <c r="I41" s="28" t="s">
        <v>340</v>
      </c>
      <c r="J41" s="248" t="s">
        <v>446</v>
      </c>
    </row>
    <row r="42" ht="36" customHeight="1" spans="1:10">
      <c r="A42" s="245" t="s">
        <v>310</v>
      </c>
      <c r="B42" s="245" t="s">
        <v>437</v>
      </c>
      <c r="C42" s="28" t="s">
        <v>367</v>
      </c>
      <c r="D42" s="28" t="s">
        <v>368</v>
      </c>
      <c r="E42" s="28" t="s">
        <v>394</v>
      </c>
      <c r="F42" s="28" t="s">
        <v>337</v>
      </c>
      <c r="G42" s="28" t="s">
        <v>447</v>
      </c>
      <c r="H42" s="28" t="s">
        <v>371</v>
      </c>
      <c r="I42" s="28" t="s">
        <v>340</v>
      </c>
      <c r="J42" s="248" t="s">
        <v>448</v>
      </c>
    </row>
    <row r="43" ht="54" customHeight="1" spans="1:10">
      <c r="A43" s="245" t="s">
        <v>316</v>
      </c>
      <c r="B43" s="245" t="s">
        <v>449</v>
      </c>
      <c r="C43" s="28" t="s">
        <v>334</v>
      </c>
      <c r="D43" s="28" t="s">
        <v>335</v>
      </c>
      <c r="E43" s="28" t="s">
        <v>450</v>
      </c>
      <c r="F43" s="28" t="s">
        <v>337</v>
      </c>
      <c r="G43" s="28" t="s">
        <v>399</v>
      </c>
      <c r="H43" s="28" t="s">
        <v>381</v>
      </c>
      <c r="I43" s="28" t="s">
        <v>340</v>
      </c>
      <c r="J43" s="248" t="s">
        <v>451</v>
      </c>
    </row>
    <row r="44" ht="36" customHeight="1" spans="1:10">
      <c r="A44" s="245" t="s">
        <v>316</v>
      </c>
      <c r="B44" s="245" t="s">
        <v>452</v>
      </c>
      <c r="C44" s="28" t="s">
        <v>334</v>
      </c>
      <c r="D44" s="28" t="s">
        <v>343</v>
      </c>
      <c r="E44" s="28" t="s">
        <v>453</v>
      </c>
      <c r="F44" s="28" t="s">
        <v>337</v>
      </c>
      <c r="G44" s="28" t="s">
        <v>454</v>
      </c>
      <c r="H44" s="28" t="s">
        <v>356</v>
      </c>
      <c r="I44" s="28" t="s">
        <v>357</v>
      </c>
      <c r="J44" s="248" t="s">
        <v>455</v>
      </c>
    </row>
    <row r="45" ht="36" customHeight="1" spans="1:10">
      <c r="A45" s="245" t="s">
        <v>316</v>
      </c>
      <c r="B45" s="245" t="s">
        <v>452</v>
      </c>
      <c r="C45" s="28" t="s">
        <v>334</v>
      </c>
      <c r="D45" s="28" t="s">
        <v>349</v>
      </c>
      <c r="E45" s="28" t="s">
        <v>385</v>
      </c>
      <c r="F45" s="28" t="s">
        <v>337</v>
      </c>
      <c r="G45" s="28" t="s">
        <v>380</v>
      </c>
      <c r="H45" s="28" t="s">
        <v>386</v>
      </c>
      <c r="I45" s="28" t="s">
        <v>340</v>
      </c>
      <c r="J45" s="248" t="s">
        <v>387</v>
      </c>
    </row>
    <row r="46" ht="36" customHeight="1" spans="1:10">
      <c r="A46" s="245" t="s">
        <v>316</v>
      </c>
      <c r="B46" s="245" t="s">
        <v>452</v>
      </c>
      <c r="C46" s="28" t="s">
        <v>352</v>
      </c>
      <c r="D46" s="28" t="s">
        <v>353</v>
      </c>
      <c r="E46" s="28" t="s">
        <v>456</v>
      </c>
      <c r="F46" s="28" t="s">
        <v>337</v>
      </c>
      <c r="G46" s="28" t="s">
        <v>457</v>
      </c>
      <c r="H46" s="28" t="s">
        <v>356</v>
      </c>
      <c r="I46" s="28" t="s">
        <v>357</v>
      </c>
      <c r="J46" s="248" t="s">
        <v>458</v>
      </c>
    </row>
    <row r="47" ht="49" customHeight="1" spans="1:10">
      <c r="A47" s="245" t="s">
        <v>316</v>
      </c>
      <c r="B47" s="245" t="s">
        <v>452</v>
      </c>
      <c r="C47" s="28" t="s">
        <v>352</v>
      </c>
      <c r="D47" s="28" t="s">
        <v>353</v>
      </c>
      <c r="E47" s="28" t="s">
        <v>459</v>
      </c>
      <c r="F47" s="28" t="s">
        <v>337</v>
      </c>
      <c r="G47" s="28" t="s">
        <v>460</v>
      </c>
      <c r="H47" s="28" t="s">
        <v>356</v>
      </c>
      <c r="I47" s="28" t="s">
        <v>357</v>
      </c>
      <c r="J47" s="248" t="s">
        <v>461</v>
      </c>
    </row>
    <row r="48" ht="36" customHeight="1" spans="1:10">
      <c r="A48" s="245" t="s">
        <v>316</v>
      </c>
      <c r="B48" s="245" t="s">
        <v>452</v>
      </c>
      <c r="C48" s="28" t="s">
        <v>363</v>
      </c>
      <c r="D48" s="28" t="s">
        <v>364</v>
      </c>
      <c r="E48" s="28" t="s">
        <v>392</v>
      </c>
      <c r="F48" s="28" t="s">
        <v>345</v>
      </c>
      <c r="G48" s="28" t="s">
        <v>346</v>
      </c>
      <c r="H48" s="28" t="s">
        <v>347</v>
      </c>
      <c r="I48" s="28" t="s">
        <v>340</v>
      </c>
      <c r="J48" s="248" t="s">
        <v>431</v>
      </c>
    </row>
    <row r="49" ht="36" customHeight="1" spans="1:10">
      <c r="A49" s="245" t="s">
        <v>316</v>
      </c>
      <c r="B49" s="245" t="s">
        <v>452</v>
      </c>
      <c r="C49" s="28" t="s">
        <v>367</v>
      </c>
      <c r="D49" s="28" t="s">
        <v>368</v>
      </c>
      <c r="E49" s="28" t="s">
        <v>394</v>
      </c>
      <c r="F49" s="28" t="s">
        <v>337</v>
      </c>
      <c r="G49" s="28" t="s">
        <v>395</v>
      </c>
      <c r="H49" s="28" t="s">
        <v>371</v>
      </c>
      <c r="I49" s="28" t="s">
        <v>340</v>
      </c>
      <c r="J49" s="248" t="s">
        <v>462</v>
      </c>
    </row>
    <row r="50" ht="36" customHeight="1" spans="1:10">
      <c r="A50" s="245" t="s">
        <v>314</v>
      </c>
      <c r="B50" s="245" t="s">
        <v>463</v>
      </c>
      <c r="C50" s="28" t="s">
        <v>334</v>
      </c>
      <c r="D50" s="28" t="s">
        <v>335</v>
      </c>
      <c r="E50" s="28" t="s">
        <v>464</v>
      </c>
      <c r="F50" s="28" t="s">
        <v>337</v>
      </c>
      <c r="G50" s="28" t="s">
        <v>375</v>
      </c>
      <c r="H50" s="28" t="s">
        <v>465</v>
      </c>
      <c r="I50" s="28" t="s">
        <v>340</v>
      </c>
      <c r="J50" s="248" t="s">
        <v>466</v>
      </c>
    </row>
    <row r="51" ht="36" customHeight="1" spans="1:10">
      <c r="A51" s="245" t="s">
        <v>314</v>
      </c>
      <c r="B51" s="245" t="s">
        <v>467</v>
      </c>
      <c r="C51" s="28" t="s">
        <v>334</v>
      </c>
      <c r="D51" s="28" t="s">
        <v>335</v>
      </c>
      <c r="E51" s="28" t="s">
        <v>468</v>
      </c>
      <c r="F51" s="28" t="s">
        <v>469</v>
      </c>
      <c r="G51" s="28" t="s">
        <v>470</v>
      </c>
      <c r="H51" s="28" t="s">
        <v>339</v>
      </c>
      <c r="I51" s="28" t="s">
        <v>340</v>
      </c>
      <c r="J51" s="248" t="s">
        <v>471</v>
      </c>
    </row>
    <row r="52" ht="36" customHeight="1" spans="1:10">
      <c r="A52" s="245" t="s">
        <v>314</v>
      </c>
      <c r="B52" s="245" t="s">
        <v>467</v>
      </c>
      <c r="C52" s="28" t="s">
        <v>334</v>
      </c>
      <c r="D52" s="28" t="s">
        <v>343</v>
      </c>
      <c r="E52" s="28" t="s">
        <v>472</v>
      </c>
      <c r="F52" s="28" t="s">
        <v>345</v>
      </c>
      <c r="G52" s="28" t="s">
        <v>346</v>
      </c>
      <c r="H52" s="28" t="s">
        <v>347</v>
      </c>
      <c r="I52" s="28" t="s">
        <v>340</v>
      </c>
      <c r="J52" s="248" t="s">
        <v>473</v>
      </c>
    </row>
    <row r="53" ht="36" customHeight="1" spans="1:10">
      <c r="A53" s="245" t="s">
        <v>314</v>
      </c>
      <c r="B53" s="245" t="s">
        <v>467</v>
      </c>
      <c r="C53" s="28" t="s">
        <v>334</v>
      </c>
      <c r="D53" s="28" t="s">
        <v>349</v>
      </c>
      <c r="E53" s="28" t="s">
        <v>385</v>
      </c>
      <c r="F53" s="28" t="s">
        <v>337</v>
      </c>
      <c r="G53" s="28" t="s">
        <v>380</v>
      </c>
      <c r="H53" s="28" t="s">
        <v>386</v>
      </c>
      <c r="I53" s="28" t="s">
        <v>340</v>
      </c>
      <c r="J53" s="248" t="s">
        <v>387</v>
      </c>
    </row>
    <row r="54" ht="36" customHeight="1" spans="1:10">
      <c r="A54" s="245" t="s">
        <v>314</v>
      </c>
      <c r="B54" s="245" t="s">
        <v>467</v>
      </c>
      <c r="C54" s="28" t="s">
        <v>352</v>
      </c>
      <c r="D54" s="28" t="s">
        <v>353</v>
      </c>
      <c r="E54" s="28" t="s">
        <v>474</v>
      </c>
      <c r="F54" s="28" t="s">
        <v>337</v>
      </c>
      <c r="G54" s="28" t="s">
        <v>475</v>
      </c>
      <c r="H54" s="28" t="s">
        <v>356</v>
      </c>
      <c r="I54" s="28" t="s">
        <v>340</v>
      </c>
      <c r="J54" s="248" t="s">
        <v>476</v>
      </c>
    </row>
    <row r="55" ht="36" customHeight="1" spans="1:10">
      <c r="A55" s="245" t="s">
        <v>314</v>
      </c>
      <c r="B55" s="245" t="s">
        <v>467</v>
      </c>
      <c r="C55" s="28" t="s">
        <v>352</v>
      </c>
      <c r="D55" s="28" t="s">
        <v>359</v>
      </c>
      <c r="E55" s="28" t="s">
        <v>477</v>
      </c>
      <c r="F55" s="28" t="s">
        <v>337</v>
      </c>
      <c r="G55" s="28" t="s">
        <v>361</v>
      </c>
      <c r="H55" s="28" t="s">
        <v>356</v>
      </c>
      <c r="I55" s="28" t="s">
        <v>357</v>
      </c>
      <c r="J55" s="248" t="s">
        <v>478</v>
      </c>
    </row>
    <row r="56" ht="36" customHeight="1" spans="1:10">
      <c r="A56" s="245" t="s">
        <v>314</v>
      </c>
      <c r="B56" s="245" t="s">
        <v>467</v>
      </c>
      <c r="C56" s="28" t="s">
        <v>363</v>
      </c>
      <c r="D56" s="28" t="s">
        <v>364</v>
      </c>
      <c r="E56" s="28" t="s">
        <v>392</v>
      </c>
      <c r="F56" s="28" t="s">
        <v>345</v>
      </c>
      <c r="G56" s="28" t="s">
        <v>346</v>
      </c>
      <c r="H56" s="28" t="s">
        <v>347</v>
      </c>
      <c r="I56" s="28" t="s">
        <v>340</v>
      </c>
      <c r="J56" s="248" t="s">
        <v>479</v>
      </c>
    </row>
    <row r="57" ht="36" customHeight="1" spans="1:10">
      <c r="A57" s="245" t="s">
        <v>314</v>
      </c>
      <c r="B57" s="245" t="s">
        <v>467</v>
      </c>
      <c r="C57" s="28" t="s">
        <v>367</v>
      </c>
      <c r="D57" s="28" t="s">
        <v>368</v>
      </c>
      <c r="E57" s="28" t="s">
        <v>394</v>
      </c>
      <c r="F57" s="28" t="s">
        <v>337</v>
      </c>
      <c r="G57" s="28" t="s">
        <v>480</v>
      </c>
      <c r="H57" s="28" t="s">
        <v>371</v>
      </c>
      <c r="I57" s="28" t="s">
        <v>340</v>
      </c>
      <c r="J57" s="248" t="s">
        <v>481</v>
      </c>
    </row>
    <row r="58" ht="36" customHeight="1" spans="1:10">
      <c r="A58" s="245" t="s">
        <v>312</v>
      </c>
      <c r="B58" s="245" t="s">
        <v>482</v>
      </c>
      <c r="C58" s="28" t="s">
        <v>334</v>
      </c>
      <c r="D58" s="28" t="s">
        <v>335</v>
      </c>
      <c r="E58" s="28" t="s">
        <v>483</v>
      </c>
      <c r="F58" s="28" t="s">
        <v>345</v>
      </c>
      <c r="G58" s="28" t="s">
        <v>484</v>
      </c>
      <c r="H58" s="28" t="s">
        <v>339</v>
      </c>
      <c r="I58" s="28" t="s">
        <v>340</v>
      </c>
      <c r="J58" s="248" t="s">
        <v>485</v>
      </c>
    </row>
    <row r="59" ht="36" customHeight="1" spans="1:10">
      <c r="A59" s="245" t="s">
        <v>312</v>
      </c>
      <c r="B59" s="245" t="s">
        <v>486</v>
      </c>
      <c r="C59" s="28" t="s">
        <v>334</v>
      </c>
      <c r="D59" s="28" t="s">
        <v>343</v>
      </c>
      <c r="E59" s="28" t="s">
        <v>487</v>
      </c>
      <c r="F59" s="28" t="s">
        <v>488</v>
      </c>
      <c r="G59" s="28" t="s">
        <v>346</v>
      </c>
      <c r="H59" s="28" t="s">
        <v>347</v>
      </c>
      <c r="I59" s="28" t="s">
        <v>340</v>
      </c>
      <c r="J59" s="248" t="s">
        <v>489</v>
      </c>
    </row>
    <row r="60" ht="36" customHeight="1" spans="1:10">
      <c r="A60" s="245" t="s">
        <v>312</v>
      </c>
      <c r="B60" s="245" t="s">
        <v>486</v>
      </c>
      <c r="C60" s="28" t="s">
        <v>334</v>
      </c>
      <c r="D60" s="28" t="s">
        <v>349</v>
      </c>
      <c r="E60" s="28" t="s">
        <v>385</v>
      </c>
      <c r="F60" s="28" t="s">
        <v>337</v>
      </c>
      <c r="G60" s="28" t="s">
        <v>380</v>
      </c>
      <c r="H60" s="28" t="s">
        <v>386</v>
      </c>
      <c r="I60" s="28" t="s">
        <v>340</v>
      </c>
      <c r="J60" s="248" t="s">
        <v>387</v>
      </c>
    </row>
    <row r="61" ht="36" customHeight="1" spans="1:10">
      <c r="A61" s="245" t="s">
        <v>312</v>
      </c>
      <c r="B61" s="245" t="s">
        <v>486</v>
      </c>
      <c r="C61" s="28" t="s">
        <v>352</v>
      </c>
      <c r="D61" s="28" t="s">
        <v>353</v>
      </c>
      <c r="E61" s="28" t="s">
        <v>490</v>
      </c>
      <c r="F61" s="28" t="s">
        <v>337</v>
      </c>
      <c r="G61" s="28" t="s">
        <v>410</v>
      </c>
      <c r="H61" s="28" t="s">
        <v>356</v>
      </c>
      <c r="I61" s="28" t="s">
        <v>357</v>
      </c>
      <c r="J61" s="248" t="s">
        <v>490</v>
      </c>
    </row>
    <row r="62" ht="36" customHeight="1" spans="1:10">
      <c r="A62" s="245" t="s">
        <v>312</v>
      </c>
      <c r="B62" s="245" t="s">
        <v>486</v>
      </c>
      <c r="C62" s="28" t="s">
        <v>352</v>
      </c>
      <c r="D62" s="28" t="s">
        <v>359</v>
      </c>
      <c r="E62" s="28" t="s">
        <v>491</v>
      </c>
      <c r="F62" s="28" t="s">
        <v>337</v>
      </c>
      <c r="G62" s="28" t="s">
        <v>361</v>
      </c>
      <c r="H62" s="28" t="s">
        <v>356</v>
      </c>
      <c r="I62" s="28" t="s">
        <v>357</v>
      </c>
      <c r="J62" s="248" t="s">
        <v>492</v>
      </c>
    </row>
    <row r="63" ht="36" customHeight="1" spans="1:10">
      <c r="A63" s="245" t="s">
        <v>312</v>
      </c>
      <c r="B63" s="245" t="s">
        <v>486</v>
      </c>
      <c r="C63" s="28" t="s">
        <v>363</v>
      </c>
      <c r="D63" s="28" t="s">
        <v>364</v>
      </c>
      <c r="E63" s="28" t="s">
        <v>445</v>
      </c>
      <c r="F63" s="28" t="s">
        <v>345</v>
      </c>
      <c r="G63" s="28" t="s">
        <v>346</v>
      </c>
      <c r="H63" s="28" t="s">
        <v>347</v>
      </c>
      <c r="I63" s="28" t="s">
        <v>340</v>
      </c>
      <c r="J63" s="248" t="s">
        <v>493</v>
      </c>
    </row>
    <row r="64" ht="36" customHeight="1" spans="1:10">
      <c r="A64" s="245" t="s">
        <v>312</v>
      </c>
      <c r="B64" s="245" t="s">
        <v>486</v>
      </c>
      <c r="C64" s="28" t="s">
        <v>367</v>
      </c>
      <c r="D64" s="28" t="s">
        <v>494</v>
      </c>
      <c r="E64" s="28" t="s">
        <v>394</v>
      </c>
      <c r="F64" s="28" t="s">
        <v>337</v>
      </c>
      <c r="G64" s="28" t="s">
        <v>447</v>
      </c>
      <c r="H64" s="28" t="s">
        <v>371</v>
      </c>
      <c r="I64" s="28" t="s">
        <v>340</v>
      </c>
      <c r="J64" s="248" t="s">
        <v>495</v>
      </c>
    </row>
    <row r="65" ht="36" customHeight="1" spans="1:10">
      <c r="A65" s="245" t="s">
        <v>308</v>
      </c>
      <c r="B65" s="245" t="s">
        <v>496</v>
      </c>
      <c r="C65" s="28" t="s">
        <v>334</v>
      </c>
      <c r="D65" s="28" t="s">
        <v>335</v>
      </c>
      <c r="E65" s="28" t="s">
        <v>497</v>
      </c>
      <c r="F65" s="28" t="s">
        <v>345</v>
      </c>
      <c r="G65" s="28" t="s">
        <v>498</v>
      </c>
      <c r="H65" s="28" t="s">
        <v>376</v>
      </c>
      <c r="I65" s="28" t="s">
        <v>340</v>
      </c>
      <c r="J65" s="248" t="s">
        <v>499</v>
      </c>
    </row>
    <row r="66" ht="36" customHeight="1" spans="1:10">
      <c r="A66" s="245" t="s">
        <v>308</v>
      </c>
      <c r="B66" s="245" t="s">
        <v>500</v>
      </c>
      <c r="C66" s="28" t="s">
        <v>334</v>
      </c>
      <c r="D66" s="28" t="s">
        <v>335</v>
      </c>
      <c r="E66" s="28" t="s">
        <v>501</v>
      </c>
      <c r="F66" s="28" t="s">
        <v>345</v>
      </c>
      <c r="G66" s="28" t="s">
        <v>399</v>
      </c>
      <c r="H66" s="28" t="s">
        <v>435</v>
      </c>
      <c r="I66" s="28" t="s">
        <v>340</v>
      </c>
      <c r="J66" s="248" t="s">
        <v>502</v>
      </c>
    </row>
    <row r="67" ht="45" customHeight="1" spans="1:10">
      <c r="A67" s="245" t="s">
        <v>308</v>
      </c>
      <c r="B67" s="245" t="s">
        <v>500</v>
      </c>
      <c r="C67" s="28" t="s">
        <v>334</v>
      </c>
      <c r="D67" s="28" t="s">
        <v>343</v>
      </c>
      <c r="E67" s="28" t="s">
        <v>503</v>
      </c>
      <c r="F67" s="28" t="s">
        <v>345</v>
      </c>
      <c r="G67" s="28" t="s">
        <v>346</v>
      </c>
      <c r="H67" s="28" t="s">
        <v>347</v>
      </c>
      <c r="I67" s="28" t="s">
        <v>340</v>
      </c>
      <c r="J67" s="248" t="s">
        <v>504</v>
      </c>
    </row>
    <row r="68" ht="36" customHeight="1" spans="1:10">
      <c r="A68" s="245" t="s">
        <v>308</v>
      </c>
      <c r="B68" s="245" t="s">
        <v>500</v>
      </c>
      <c r="C68" s="28" t="s">
        <v>334</v>
      </c>
      <c r="D68" s="28" t="s">
        <v>349</v>
      </c>
      <c r="E68" s="28" t="s">
        <v>505</v>
      </c>
      <c r="F68" s="28" t="s">
        <v>337</v>
      </c>
      <c r="G68" s="28" t="s">
        <v>380</v>
      </c>
      <c r="H68" s="28" t="s">
        <v>386</v>
      </c>
      <c r="I68" s="28" t="s">
        <v>340</v>
      </c>
      <c r="J68" s="248" t="s">
        <v>506</v>
      </c>
    </row>
    <row r="69" ht="36" customHeight="1" spans="1:10">
      <c r="A69" s="245" t="s">
        <v>308</v>
      </c>
      <c r="B69" s="245" t="s">
        <v>500</v>
      </c>
      <c r="C69" s="28" t="s">
        <v>352</v>
      </c>
      <c r="D69" s="28" t="s">
        <v>353</v>
      </c>
      <c r="E69" s="28" t="s">
        <v>507</v>
      </c>
      <c r="F69" s="28" t="s">
        <v>337</v>
      </c>
      <c r="G69" s="28" t="s">
        <v>508</v>
      </c>
      <c r="H69" s="28" t="s">
        <v>356</v>
      </c>
      <c r="I69" s="28" t="s">
        <v>357</v>
      </c>
      <c r="J69" s="248" t="s">
        <v>509</v>
      </c>
    </row>
    <row r="70" ht="36" customHeight="1" spans="1:10">
      <c r="A70" s="245" t="s">
        <v>308</v>
      </c>
      <c r="B70" s="245" t="s">
        <v>500</v>
      </c>
      <c r="C70" s="28" t="s">
        <v>352</v>
      </c>
      <c r="D70" s="28" t="s">
        <v>359</v>
      </c>
      <c r="E70" s="28" t="s">
        <v>510</v>
      </c>
      <c r="F70" s="28" t="s">
        <v>337</v>
      </c>
      <c r="G70" s="28" t="s">
        <v>361</v>
      </c>
      <c r="H70" s="28" t="s">
        <v>356</v>
      </c>
      <c r="I70" s="28" t="s">
        <v>357</v>
      </c>
      <c r="J70" s="248" t="s">
        <v>511</v>
      </c>
    </row>
    <row r="71" ht="36" customHeight="1" spans="1:10">
      <c r="A71" s="245" t="s">
        <v>308</v>
      </c>
      <c r="B71" s="245" t="s">
        <v>500</v>
      </c>
      <c r="C71" s="28" t="s">
        <v>363</v>
      </c>
      <c r="D71" s="28" t="s">
        <v>364</v>
      </c>
      <c r="E71" s="28" t="s">
        <v>392</v>
      </c>
      <c r="F71" s="28" t="s">
        <v>345</v>
      </c>
      <c r="G71" s="28" t="s">
        <v>512</v>
      </c>
      <c r="H71" s="28" t="s">
        <v>347</v>
      </c>
      <c r="I71" s="28" t="s">
        <v>340</v>
      </c>
      <c r="J71" s="248" t="s">
        <v>513</v>
      </c>
    </row>
    <row r="72" ht="36" customHeight="1" spans="1:10">
      <c r="A72" s="245" t="s">
        <v>308</v>
      </c>
      <c r="B72" s="245" t="s">
        <v>500</v>
      </c>
      <c r="C72" s="28" t="s">
        <v>367</v>
      </c>
      <c r="D72" s="28" t="s">
        <v>368</v>
      </c>
      <c r="E72" s="28" t="s">
        <v>394</v>
      </c>
      <c r="F72" s="28" t="s">
        <v>337</v>
      </c>
      <c r="G72" s="28" t="s">
        <v>447</v>
      </c>
      <c r="H72" s="28" t="s">
        <v>371</v>
      </c>
      <c r="I72" s="28" t="s">
        <v>340</v>
      </c>
      <c r="J72" s="248" t="s">
        <v>514</v>
      </c>
    </row>
    <row r="73" ht="36" customHeight="1" spans="1:10">
      <c r="A73" s="245" t="s">
        <v>318</v>
      </c>
      <c r="B73" s="245" t="s">
        <v>515</v>
      </c>
      <c r="C73" s="28" t="s">
        <v>334</v>
      </c>
      <c r="D73" s="28" t="s">
        <v>335</v>
      </c>
      <c r="E73" s="28" t="s">
        <v>516</v>
      </c>
      <c r="F73" s="28" t="s">
        <v>337</v>
      </c>
      <c r="G73" s="28" t="s">
        <v>380</v>
      </c>
      <c r="H73" s="28" t="s">
        <v>376</v>
      </c>
      <c r="I73" s="28" t="s">
        <v>340</v>
      </c>
      <c r="J73" s="248" t="s">
        <v>517</v>
      </c>
    </row>
    <row r="74" ht="36" customHeight="1" spans="1:10">
      <c r="A74" s="245" t="s">
        <v>318</v>
      </c>
      <c r="B74" s="245" t="s">
        <v>515</v>
      </c>
      <c r="C74" s="28" t="s">
        <v>334</v>
      </c>
      <c r="D74" s="28" t="s">
        <v>343</v>
      </c>
      <c r="E74" s="28" t="s">
        <v>518</v>
      </c>
      <c r="F74" s="28" t="s">
        <v>488</v>
      </c>
      <c r="G74" s="28" t="s">
        <v>346</v>
      </c>
      <c r="H74" s="28" t="s">
        <v>347</v>
      </c>
      <c r="I74" s="28" t="s">
        <v>340</v>
      </c>
      <c r="J74" s="248" t="s">
        <v>519</v>
      </c>
    </row>
    <row r="75" ht="36" customHeight="1" spans="1:10">
      <c r="A75" s="245" t="s">
        <v>318</v>
      </c>
      <c r="B75" s="245" t="s">
        <v>515</v>
      </c>
      <c r="C75" s="28" t="s">
        <v>334</v>
      </c>
      <c r="D75" s="28" t="s">
        <v>349</v>
      </c>
      <c r="E75" s="28" t="s">
        <v>520</v>
      </c>
      <c r="F75" s="28" t="s">
        <v>521</v>
      </c>
      <c r="G75" s="28" t="s">
        <v>380</v>
      </c>
      <c r="H75" s="28" t="s">
        <v>386</v>
      </c>
      <c r="I75" s="28" t="s">
        <v>340</v>
      </c>
      <c r="J75" s="248" t="s">
        <v>522</v>
      </c>
    </row>
    <row r="76" ht="54" customHeight="1" spans="1:10">
      <c r="A76" s="245" t="s">
        <v>318</v>
      </c>
      <c r="B76" s="245" t="s">
        <v>515</v>
      </c>
      <c r="C76" s="28" t="s">
        <v>352</v>
      </c>
      <c r="D76" s="28" t="s">
        <v>353</v>
      </c>
      <c r="E76" s="28" t="s">
        <v>523</v>
      </c>
      <c r="F76" s="28" t="s">
        <v>337</v>
      </c>
      <c r="G76" s="28" t="s">
        <v>524</v>
      </c>
      <c r="H76" s="28" t="s">
        <v>356</v>
      </c>
      <c r="I76" s="28" t="s">
        <v>357</v>
      </c>
      <c r="J76" s="248" t="s">
        <v>525</v>
      </c>
    </row>
    <row r="77" ht="57" customHeight="1" spans="1:10">
      <c r="A77" s="245" t="s">
        <v>318</v>
      </c>
      <c r="B77" s="245" t="s">
        <v>515</v>
      </c>
      <c r="C77" s="28" t="s">
        <v>352</v>
      </c>
      <c r="D77" s="28" t="s">
        <v>359</v>
      </c>
      <c r="E77" s="28" t="s">
        <v>526</v>
      </c>
      <c r="F77" s="28" t="s">
        <v>337</v>
      </c>
      <c r="G77" s="28" t="s">
        <v>361</v>
      </c>
      <c r="H77" s="28" t="s">
        <v>356</v>
      </c>
      <c r="I77" s="28" t="s">
        <v>357</v>
      </c>
      <c r="J77" s="248" t="s">
        <v>527</v>
      </c>
    </row>
    <row r="78" ht="36" customHeight="1" spans="1:10">
      <c r="A78" s="245" t="s">
        <v>318</v>
      </c>
      <c r="B78" s="245" t="s">
        <v>515</v>
      </c>
      <c r="C78" s="28" t="s">
        <v>363</v>
      </c>
      <c r="D78" s="28" t="s">
        <v>364</v>
      </c>
      <c r="E78" s="28" t="s">
        <v>528</v>
      </c>
      <c r="F78" s="28" t="s">
        <v>345</v>
      </c>
      <c r="G78" s="28" t="s">
        <v>346</v>
      </c>
      <c r="H78" s="28" t="s">
        <v>347</v>
      </c>
      <c r="I78" s="28" t="s">
        <v>340</v>
      </c>
      <c r="J78" s="248" t="s">
        <v>529</v>
      </c>
    </row>
    <row r="79" ht="36" customHeight="1" spans="1:10">
      <c r="A79" s="245" t="s">
        <v>318</v>
      </c>
      <c r="B79" s="245" t="s">
        <v>515</v>
      </c>
      <c r="C79" s="28" t="s">
        <v>367</v>
      </c>
      <c r="D79" s="28" t="s">
        <v>368</v>
      </c>
      <c r="E79" s="28" t="s">
        <v>318</v>
      </c>
      <c r="F79" s="28" t="s">
        <v>337</v>
      </c>
      <c r="G79" s="28" t="s">
        <v>530</v>
      </c>
      <c r="H79" s="28" t="s">
        <v>371</v>
      </c>
      <c r="I79" s="28" t="s">
        <v>340</v>
      </c>
      <c r="J79" s="248" t="s">
        <v>531</v>
      </c>
    </row>
    <row r="80" ht="78" customHeight="1" spans="1:10">
      <c r="A80" s="245" t="s">
        <v>306</v>
      </c>
      <c r="B80" s="245" t="s">
        <v>532</v>
      </c>
      <c r="C80" s="28" t="s">
        <v>334</v>
      </c>
      <c r="D80" s="28" t="s">
        <v>335</v>
      </c>
      <c r="E80" s="28" t="s">
        <v>533</v>
      </c>
      <c r="F80" s="28" t="s">
        <v>337</v>
      </c>
      <c r="G80" s="28" t="s">
        <v>534</v>
      </c>
      <c r="H80" s="28" t="s">
        <v>376</v>
      </c>
      <c r="I80" s="28" t="s">
        <v>340</v>
      </c>
      <c r="J80" s="248" t="s">
        <v>535</v>
      </c>
    </row>
    <row r="81" ht="36" customHeight="1" spans="1:10">
      <c r="A81" s="245" t="s">
        <v>306</v>
      </c>
      <c r="B81" s="245" t="s">
        <v>536</v>
      </c>
      <c r="C81" s="28" t="s">
        <v>334</v>
      </c>
      <c r="D81" s="28" t="s">
        <v>343</v>
      </c>
      <c r="E81" s="28" t="s">
        <v>453</v>
      </c>
      <c r="F81" s="28" t="s">
        <v>337</v>
      </c>
      <c r="G81" s="28" t="s">
        <v>537</v>
      </c>
      <c r="H81" s="28" t="s">
        <v>356</v>
      </c>
      <c r="I81" s="28" t="s">
        <v>357</v>
      </c>
      <c r="J81" s="248" t="s">
        <v>538</v>
      </c>
    </row>
    <row r="82" ht="36" customHeight="1" spans="1:10">
      <c r="A82" s="245" t="s">
        <v>306</v>
      </c>
      <c r="B82" s="245" t="s">
        <v>536</v>
      </c>
      <c r="C82" s="28" t="s">
        <v>334</v>
      </c>
      <c r="D82" s="28" t="s">
        <v>349</v>
      </c>
      <c r="E82" s="28" t="s">
        <v>385</v>
      </c>
      <c r="F82" s="28" t="s">
        <v>337</v>
      </c>
      <c r="G82" s="28" t="s">
        <v>380</v>
      </c>
      <c r="H82" s="28" t="s">
        <v>386</v>
      </c>
      <c r="I82" s="28" t="s">
        <v>340</v>
      </c>
      <c r="J82" s="248" t="s">
        <v>387</v>
      </c>
    </row>
    <row r="83" ht="36" customHeight="1" spans="1:10">
      <c r="A83" s="245" t="s">
        <v>306</v>
      </c>
      <c r="B83" s="245" t="s">
        <v>536</v>
      </c>
      <c r="C83" s="28" t="s">
        <v>352</v>
      </c>
      <c r="D83" s="28" t="s">
        <v>353</v>
      </c>
      <c r="E83" s="28" t="s">
        <v>539</v>
      </c>
      <c r="F83" s="28" t="s">
        <v>337</v>
      </c>
      <c r="G83" s="28" t="s">
        <v>410</v>
      </c>
      <c r="H83" s="28" t="s">
        <v>356</v>
      </c>
      <c r="I83" s="28" t="s">
        <v>357</v>
      </c>
      <c r="J83" s="248" t="s">
        <v>540</v>
      </c>
    </row>
    <row r="84" ht="36" customHeight="1" spans="1:10">
      <c r="A84" s="245" t="s">
        <v>306</v>
      </c>
      <c r="B84" s="245" t="s">
        <v>536</v>
      </c>
      <c r="C84" s="28" t="s">
        <v>352</v>
      </c>
      <c r="D84" s="28" t="s">
        <v>359</v>
      </c>
      <c r="E84" s="28" t="s">
        <v>541</v>
      </c>
      <c r="F84" s="28" t="s">
        <v>337</v>
      </c>
      <c r="G84" s="28" t="s">
        <v>361</v>
      </c>
      <c r="H84" s="28" t="s">
        <v>356</v>
      </c>
      <c r="I84" s="28" t="s">
        <v>357</v>
      </c>
      <c r="J84" s="248" t="s">
        <v>542</v>
      </c>
    </row>
    <row r="85" ht="36" customHeight="1" spans="1:10">
      <c r="A85" s="245" t="s">
        <v>306</v>
      </c>
      <c r="B85" s="245" t="s">
        <v>536</v>
      </c>
      <c r="C85" s="28" t="s">
        <v>363</v>
      </c>
      <c r="D85" s="28" t="s">
        <v>364</v>
      </c>
      <c r="E85" s="28" t="s">
        <v>543</v>
      </c>
      <c r="F85" s="28" t="s">
        <v>345</v>
      </c>
      <c r="G85" s="28" t="s">
        <v>346</v>
      </c>
      <c r="H85" s="28" t="s">
        <v>347</v>
      </c>
      <c r="I85" s="28" t="s">
        <v>340</v>
      </c>
      <c r="J85" s="248" t="s">
        <v>544</v>
      </c>
    </row>
    <row r="86" ht="63" customHeight="1" spans="1:10">
      <c r="A86" s="245" t="s">
        <v>306</v>
      </c>
      <c r="B86" s="245" t="s">
        <v>536</v>
      </c>
      <c r="C86" s="28" t="s">
        <v>367</v>
      </c>
      <c r="D86" s="28" t="s">
        <v>368</v>
      </c>
      <c r="E86" s="28" t="s">
        <v>394</v>
      </c>
      <c r="F86" s="28" t="s">
        <v>337</v>
      </c>
      <c r="G86" s="28" t="s">
        <v>545</v>
      </c>
      <c r="H86" s="28" t="s">
        <v>371</v>
      </c>
      <c r="I86" s="28" t="s">
        <v>340</v>
      </c>
      <c r="J86" s="248" t="s">
        <v>546</v>
      </c>
    </row>
    <row r="87" ht="36" customHeight="1" spans="1:10">
      <c r="A87" s="245" t="s">
        <v>289</v>
      </c>
      <c r="B87" s="245" t="s">
        <v>547</v>
      </c>
      <c r="C87" s="28" t="s">
        <v>334</v>
      </c>
      <c r="D87" s="28" t="s">
        <v>335</v>
      </c>
      <c r="E87" s="28" t="s">
        <v>548</v>
      </c>
      <c r="F87" s="28" t="s">
        <v>337</v>
      </c>
      <c r="G87" s="28" t="s">
        <v>399</v>
      </c>
      <c r="H87" s="28" t="s">
        <v>435</v>
      </c>
      <c r="I87" s="28" t="s">
        <v>340</v>
      </c>
      <c r="J87" s="248" t="s">
        <v>549</v>
      </c>
    </row>
    <row r="88" ht="58" customHeight="1" spans="1:10">
      <c r="A88" s="245" t="s">
        <v>289</v>
      </c>
      <c r="B88" s="245" t="s">
        <v>550</v>
      </c>
      <c r="C88" s="28" t="s">
        <v>334</v>
      </c>
      <c r="D88" s="28" t="s">
        <v>335</v>
      </c>
      <c r="E88" s="28" t="s">
        <v>551</v>
      </c>
      <c r="F88" s="28" t="s">
        <v>345</v>
      </c>
      <c r="G88" s="28" t="s">
        <v>552</v>
      </c>
      <c r="H88" s="28" t="s">
        <v>435</v>
      </c>
      <c r="I88" s="28" t="s">
        <v>340</v>
      </c>
      <c r="J88" s="248" t="s">
        <v>553</v>
      </c>
    </row>
    <row r="89" ht="36" customHeight="1" spans="1:10">
      <c r="A89" s="245" t="s">
        <v>289</v>
      </c>
      <c r="B89" s="245" t="s">
        <v>550</v>
      </c>
      <c r="C89" s="28" t="s">
        <v>334</v>
      </c>
      <c r="D89" s="28" t="s">
        <v>343</v>
      </c>
      <c r="E89" s="28" t="s">
        <v>554</v>
      </c>
      <c r="F89" s="28" t="s">
        <v>345</v>
      </c>
      <c r="G89" s="28" t="s">
        <v>346</v>
      </c>
      <c r="H89" s="28" t="s">
        <v>347</v>
      </c>
      <c r="I89" s="28" t="s">
        <v>340</v>
      </c>
      <c r="J89" s="248" t="s">
        <v>555</v>
      </c>
    </row>
    <row r="90" ht="36" customHeight="1" spans="1:10">
      <c r="A90" s="245" t="s">
        <v>289</v>
      </c>
      <c r="B90" s="245" t="s">
        <v>550</v>
      </c>
      <c r="C90" s="28" t="s">
        <v>334</v>
      </c>
      <c r="D90" s="28" t="s">
        <v>349</v>
      </c>
      <c r="E90" s="28" t="s">
        <v>556</v>
      </c>
      <c r="F90" s="28" t="s">
        <v>337</v>
      </c>
      <c r="G90" s="28" t="s">
        <v>380</v>
      </c>
      <c r="H90" s="28" t="s">
        <v>386</v>
      </c>
      <c r="I90" s="28" t="s">
        <v>340</v>
      </c>
      <c r="J90" s="248" t="s">
        <v>557</v>
      </c>
    </row>
    <row r="91" ht="36" customHeight="1" spans="1:10">
      <c r="A91" s="245" t="s">
        <v>289</v>
      </c>
      <c r="B91" s="245" t="s">
        <v>550</v>
      </c>
      <c r="C91" s="28" t="s">
        <v>352</v>
      </c>
      <c r="D91" s="28" t="s">
        <v>353</v>
      </c>
      <c r="E91" s="28" t="s">
        <v>558</v>
      </c>
      <c r="F91" s="28" t="s">
        <v>337</v>
      </c>
      <c r="G91" s="28" t="s">
        <v>537</v>
      </c>
      <c r="H91" s="28" t="s">
        <v>356</v>
      </c>
      <c r="I91" s="28" t="s">
        <v>357</v>
      </c>
      <c r="J91" s="248" t="s">
        <v>559</v>
      </c>
    </row>
    <row r="92" ht="47" customHeight="1" spans="1:10">
      <c r="A92" s="245" t="s">
        <v>289</v>
      </c>
      <c r="B92" s="245" t="s">
        <v>550</v>
      </c>
      <c r="C92" s="28" t="s">
        <v>352</v>
      </c>
      <c r="D92" s="28" t="s">
        <v>359</v>
      </c>
      <c r="E92" s="28" t="s">
        <v>560</v>
      </c>
      <c r="F92" s="28" t="s">
        <v>337</v>
      </c>
      <c r="G92" s="28" t="s">
        <v>361</v>
      </c>
      <c r="H92" s="28" t="s">
        <v>356</v>
      </c>
      <c r="I92" s="28" t="s">
        <v>357</v>
      </c>
      <c r="J92" s="248" t="s">
        <v>561</v>
      </c>
    </row>
    <row r="93" ht="33" customHeight="1" spans="1:10">
      <c r="A93" s="245" t="s">
        <v>289</v>
      </c>
      <c r="B93" s="245" t="s">
        <v>550</v>
      </c>
      <c r="C93" s="28" t="s">
        <v>363</v>
      </c>
      <c r="D93" s="28" t="s">
        <v>364</v>
      </c>
      <c r="E93" s="28" t="s">
        <v>562</v>
      </c>
      <c r="F93" s="28" t="s">
        <v>345</v>
      </c>
      <c r="G93" s="28" t="s">
        <v>346</v>
      </c>
      <c r="H93" s="28" t="s">
        <v>347</v>
      </c>
      <c r="I93" s="28" t="s">
        <v>340</v>
      </c>
      <c r="J93" s="248" t="s">
        <v>563</v>
      </c>
    </row>
    <row r="94" ht="36" customHeight="1" spans="1:10">
      <c r="A94" s="245" t="s">
        <v>289</v>
      </c>
      <c r="B94" s="245" t="s">
        <v>550</v>
      </c>
      <c r="C94" s="28" t="s">
        <v>367</v>
      </c>
      <c r="D94" s="28" t="s">
        <v>368</v>
      </c>
      <c r="E94" s="28" t="s">
        <v>564</v>
      </c>
      <c r="F94" s="28" t="s">
        <v>337</v>
      </c>
      <c r="G94" s="28" t="s">
        <v>447</v>
      </c>
      <c r="H94" s="28" t="s">
        <v>371</v>
      </c>
      <c r="I94" s="28" t="s">
        <v>340</v>
      </c>
      <c r="J94" s="248" t="s">
        <v>565</v>
      </c>
    </row>
    <row r="95" ht="36" customHeight="1" spans="1:10">
      <c r="A95" s="245" t="s">
        <v>285</v>
      </c>
      <c r="B95" s="245" t="s">
        <v>566</v>
      </c>
      <c r="C95" s="28" t="s">
        <v>334</v>
      </c>
      <c r="D95" s="28" t="s">
        <v>335</v>
      </c>
      <c r="E95" s="28" t="s">
        <v>567</v>
      </c>
      <c r="F95" s="28" t="s">
        <v>345</v>
      </c>
      <c r="G95" s="28" t="s">
        <v>404</v>
      </c>
      <c r="H95" s="28" t="s">
        <v>435</v>
      </c>
      <c r="I95" s="28" t="s">
        <v>340</v>
      </c>
      <c r="J95" s="248" t="s">
        <v>568</v>
      </c>
    </row>
    <row r="96" ht="36" customHeight="1" spans="1:10">
      <c r="A96" s="245" t="s">
        <v>285</v>
      </c>
      <c r="B96" s="245" t="s">
        <v>569</v>
      </c>
      <c r="C96" s="28" t="s">
        <v>334</v>
      </c>
      <c r="D96" s="28" t="s">
        <v>335</v>
      </c>
      <c r="E96" s="28" t="s">
        <v>570</v>
      </c>
      <c r="F96" s="28" t="s">
        <v>337</v>
      </c>
      <c r="G96" s="28" t="s">
        <v>380</v>
      </c>
      <c r="H96" s="28" t="s">
        <v>405</v>
      </c>
      <c r="I96" s="28" t="s">
        <v>340</v>
      </c>
      <c r="J96" s="248" t="s">
        <v>571</v>
      </c>
    </row>
    <row r="97" ht="36" customHeight="1" spans="1:10">
      <c r="A97" s="245" t="s">
        <v>285</v>
      </c>
      <c r="B97" s="245" t="s">
        <v>569</v>
      </c>
      <c r="C97" s="28" t="s">
        <v>334</v>
      </c>
      <c r="D97" s="28" t="s">
        <v>335</v>
      </c>
      <c r="E97" s="28" t="s">
        <v>572</v>
      </c>
      <c r="F97" s="28" t="s">
        <v>337</v>
      </c>
      <c r="G97" s="28" t="s">
        <v>380</v>
      </c>
      <c r="H97" s="28" t="s">
        <v>386</v>
      </c>
      <c r="I97" s="28" t="s">
        <v>340</v>
      </c>
      <c r="J97" s="248" t="s">
        <v>573</v>
      </c>
    </row>
    <row r="98" ht="36" customHeight="1" spans="1:10">
      <c r="A98" s="245" t="s">
        <v>285</v>
      </c>
      <c r="B98" s="245" t="s">
        <v>569</v>
      </c>
      <c r="C98" s="28" t="s">
        <v>334</v>
      </c>
      <c r="D98" s="28" t="s">
        <v>343</v>
      </c>
      <c r="E98" s="28" t="s">
        <v>574</v>
      </c>
      <c r="F98" s="28" t="s">
        <v>345</v>
      </c>
      <c r="G98" s="28" t="s">
        <v>346</v>
      </c>
      <c r="H98" s="28" t="s">
        <v>347</v>
      </c>
      <c r="I98" s="28" t="s">
        <v>340</v>
      </c>
      <c r="J98" s="248" t="s">
        <v>575</v>
      </c>
    </row>
    <row r="99" ht="36" customHeight="1" spans="1:10">
      <c r="A99" s="245" t="s">
        <v>285</v>
      </c>
      <c r="B99" s="245" t="s">
        <v>569</v>
      </c>
      <c r="C99" s="28" t="s">
        <v>334</v>
      </c>
      <c r="D99" s="28" t="s">
        <v>343</v>
      </c>
      <c r="E99" s="28" t="s">
        <v>472</v>
      </c>
      <c r="F99" s="28" t="s">
        <v>345</v>
      </c>
      <c r="G99" s="28" t="s">
        <v>346</v>
      </c>
      <c r="H99" s="28" t="s">
        <v>347</v>
      </c>
      <c r="I99" s="28" t="s">
        <v>340</v>
      </c>
      <c r="J99" s="248" t="s">
        <v>555</v>
      </c>
    </row>
    <row r="100" ht="36" customHeight="1" spans="1:10">
      <c r="A100" s="245" t="s">
        <v>285</v>
      </c>
      <c r="B100" s="245" t="s">
        <v>569</v>
      </c>
      <c r="C100" s="28" t="s">
        <v>334</v>
      </c>
      <c r="D100" s="28" t="s">
        <v>349</v>
      </c>
      <c r="E100" s="28" t="s">
        <v>576</v>
      </c>
      <c r="F100" s="28" t="s">
        <v>469</v>
      </c>
      <c r="G100" s="28" t="s">
        <v>380</v>
      </c>
      <c r="H100" s="28" t="s">
        <v>386</v>
      </c>
      <c r="I100" s="28" t="s">
        <v>340</v>
      </c>
      <c r="J100" s="248" t="s">
        <v>577</v>
      </c>
    </row>
    <row r="101" ht="66" customHeight="1" spans="1:10">
      <c r="A101" s="245" t="s">
        <v>285</v>
      </c>
      <c r="B101" s="245" t="s">
        <v>569</v>
      </c>
      <c r="C101" s="28" t="s">
        <v>352</v>
      </c>
      <c r="D101" s="28" t="s">
        <v>353</v>
      </c>
      <c r="E101" s="28" t="s">
        <v>578</v>
      </c>
      <c r="F101" s="28" t="s">
        <v>337</v>
      </c>
      <c r="G101" s="28" t="s">
        <v>537</v>
      </c>
      <c r="H101" s="28" t="s">
        <v>356</v>
      </c>
      <c r="I101" s="28" t="s">
        <v>357</v>
      </c>
      <c r="J101" s="248" t="s">
        <v>579</v>
      </c>
    </row>
    <row r="102" ht="36" customHeight="1" spans="1:10">
      <c r="A102" s="245" t="s">
        <v>285</v>
      </c>
      <c r="B102" s="245" t="s">
        <v>569</v>
      </c>
      <c r="C102" s="28" t="s">
        <v>352</v>
      </c>
      <c r="D102" s="28" t="s">
        <v>353</v>
      </c>
      <c r="E102" s="28" t="s">
        <v>580</v>
      </c>
      <c r="F102" s="28" t="s">
        <v>337</v>
      </c>
      <c r="G102" s="28" t="s">
        <v>581</v>
      </c>
      <c r="H102" s="28" t="s">
        <v>356</v>
      </c>
      <c r="I102" s="28" t="s">
        <v>357</v>
      </c>
      <c r="J102" s="248" t="s">
        <v>582</v>
      </c>
    </row>
    <row r="103" ht="36" customHeight="1" spans="1:10">
      <c r="A103" s="245" t="s">
        <v>285</v>
      </c>
      <c r="B103" s="245" t="s">
        <v>569</v>
      </c>
      <c r="C103" s="28" t="s">
        <v>352</v>
      </c>
      <c r="D103" s="28" t="s">
        <v>359</v>
      </c>
      <c r="E103" s="28" t="s">
        <v>583</v>
      </c>
      <c r="F103" s="28" t="s">
        <v>337</v>
      </c>
      <c r="G103" s="28" t="s">
        <v>361</v>
      </c>
      <c r="H103" s="28" t="s">
        <v>356</v>
      </c>
      <c r="I103" s="28" t="s">
        <v>357</v>
      </c>
      <c r="J103" s="248" t="s">
        <v>584</v>
      </c>
    </row>
    <row r="104" ht="36" customHeight="1" spans="1:10">
      <c r="A104" s="245" t="s">
        <v>285</v>
      </c>
      <c r="B104" s="245" t="s">
        <v>569</v>
      </c>
      <c r="C104" s="28" t="s">
        <v>363</v>
      </c>
      <c r="D104" s="28" t="s">
        <v>364</v>
      </c>
      <c r="E104" s="28" t="s">
        <v>585</v>
      </c>
      <c r="F104" s="28" t="s">
        <v>345</v>
      </c>
      <c r="G104" s="28" t="s">
        <v>346</v>
      </c>
      <c r="H104" s="28" t="s">
        <v>347</v>
      </c>
      <c r="I104" s="28" t="s">
        <v>340</v>
      </c>
      <c r="J104" s="248" t="s">
        <v>586</v>
      </c>
    </row>
    <row r="105" ht="36" customHeight="1" spans="1:10">
      <c r="A105" s="245" t="s">
        <v>285</v>
      </c>
      <c r="B105" s="245" t="s">
        <v>569</v>
      </c>
      <c r="C105" s="28" t="s">
        <v>367</v>
      </c>
      <c r="D105" s="28" t="s">
        <v>368</v>
      </c>
      <c r="E105" s="28" t="s">
        <v>285</v>
      </c>
      <c r="F105" s="28" t="s">
        <v>337</v>
      </c>
      <c r="G105" s="28" t="s">
        <v>587</v>
      </c>
      <c r="H105" s="28" t="s">
        <v>371</v>
      </c>
      <c r="I105" s="28" t="s">
        <v>340</v>
      </c>
      <c r="J105" s="248" t="s">
        <v>588</v>
      </c>
    </row>
    <row r="106" ht="47" customHeight="1" spans="1:10">
      <c r="A106" s="245" t="s">
        <v>300</v>
      </c>
      <c r="B106" s="245" t="s">
        <v>589</v>
      </c>
      <c r="C106" s="28" t="s">
        <v>334</v>
      </c>
      <c r="D106" s="28" t="s">
        <v>335</v>
      </c>
      <c r="E106" s="28" t="s">
        <v>590</v>
      </c>
      <c r="F106" s="28" t="s">
        <v>337</v>
      </c>
      <c r="G106" s="28" t="s">
        <v>375</v>
      </c>
      <c r="H106" s="28" t="s">
        <v>591</v>
      </c>
      <c r="I106" s="28" t="s">
        <v>340</v>
      </c>
      <c r="J106" s="248" t="s">
        <v>592</v>
      </c>
    </row>
    <row r="107" ht="47" customHeight="1" spans="1:10">
      <c r="A107" s="245" t="s">
        <v>300</v>
      </c>
      <c r="B107" s="245" t="s">
        <v>593</v>
      </c>
      <c r="C107" s="28" t="s">
        <v>334</v>
      </c>
      <c r="D107" s="28" t="s">
        <v>335</v>
      </c>
      <c r="E107" s="28" t="s">
        <v>594</v>
      </c>
      <c r="F107" s="28" t="s">
        <v>345</v>
      </c>
      <c r="G107" s="28" t="s">
        <v>595</v>
      </c>
      <c r="H107" s="28" t="s">
        <v>381</v>
      </c>
      <c r="I107" s="28" t="s">
        <v>340</v>
      </c>
      <c r="J107" s="248" t="s">
        <v>596</v>
      </c>
    </row>
    <row r="108" ht="36" customHeight="1" spans="1:10">
      <c r="A108" s="245" t="s">
        <v>300</v>
      </c>
      <c r="B108" s="245" t="s">
        <v>593</v>
      </c>
      <c r="C108" s="28" t="s">
        <v>334</v>
      </c>
      <c r="D108" s="28" t="s">
        <v>335</v>
      </c>
      <c r="E108" s="28" t="s">
        <v>597</v>
      </c>
      <c r="F108" s="28" t="s">
        <v>469</v>
      </c>
      <c r="G108" s="28" t="s">
        <v>598</v>
      </c>
      <c r="H108" s="28" t="s">
        <v>339</v>
      </c>
      <c r="I108" s="28" t="s">
        <v>340</v>
      </c>
      <c r="J108" s="248" t="s">
        <v>599</v>
      </c>
    </row>
    <row r="109" ht="36" customHeight="1" spans="1:10">
      <c r="A109" s="245" t="s">
        <v>300</v>
      </c>
      <c r="B109" s="245" t="s">
        <v>593</v>
      </c>
      <c r="C109" s="28" t="s">
        <v>334</v>
      </c>
      <c r="D109" s="28" t="s">
        <v>343</v>
      </c>
      <c r="E109" s="28" t="s">
        <v>600</v>
      </c>
      <c r="F109" s="28" t="s">
        <v>345</v>
      </c>
      <c r="G109" s="28" t="s">
        <v>346</v>
      </c>
      <c r="H109" s="28" t="s">
        <v>347</v>
      </c>
      <c r="I109" s="28" t="s">
        <v>340</v>
      </c>
      <c r="J109" s="248" t="s">
        <v>601</v>
      </c>
    </row>
    <row r="110" ht="60" customHeight="1" spans="1:10">
      <c r="A110" s="245" t="s">
        <v>300</v>
      </c>
      <c r="B110" s="245" t="s">
        <v>593</v>
      </c>
      <c r="C110" s="28" t="s">
        <v>334</v>
      </c>
      <c r="D110" s="28" t="s">
        <v>349</v>
      </c>
      <c r="E110" s="28" t="s">
        <v>424</v>
      </c>
      <c r="F110" s="28" t="s">
        <v>337</v>
      </c>
      <c r="G110" s="28" t="s">
        <v>602</v>
      </c>
      <c r="H110" s="28" t="s">
        <v>386</v>
      </c>
      <c r="I110" s="28" t="s">
        <v>340</v>
      </c>
      <c r="J110" s="248" t="s">
        <v>603</v>
      </c>
    </row>
    <row r="111" ht="98" customHeight="1" spans="1:10">
      <c r="A111" s="245" t="s">
        <v>300</v>
      </c>
      <c r="B111" s="245" t="s">
        <v>593</v>
      </c>
      <c r="C111" s="28" t="s">
        <v>352</v>
      </c>
      <c r="D111" s="28" t="s">
        <v>353</v>
      </c>
      <c r="E111" s="28" t="s">
        <v>604</v>
      </c>
      <c r="F111" s="28" t="s">
        <v>345</v>
      </c>
      <c r="G111" s="28" t="s">
        <v>605</v>
      </c>
      <c r="H111" s="28" t="s">
        <v>356</v>
      </c>
      <c r="I111" s="28" t="s">
        <v>357</v>
      </c>
      <c r="J111" s="248" t="s">
        <v>606</v>
      </c>
    </row>
    <row r="112" ht="60" customHeight="1" spans="1:10">
      <c r="A112" s="245" t="s">
        <v>300</v>
      </c>
      <c r="B112" s="245" t="s">
        <v>593</v>
      </c>
      <c r="C112" s="28" t="s">
        <v>352</v>
      </c>
      <c r="D112" s="28" t="s">
        <v>359</v>
      </c>
      <c r="E112" s="28" t="s">
        <v>607</v>
      </c>
      <c r="F112" s="28" t="s">
        <v>337</v>
      </c>
      <c r="G112" s="28" t="s">
        <v>361</v>
      </c>
      <c r="H112" s="28" t="s">
        <v>356</v>
      </c>
      <c r="I112" s="28" t="s">
        <v>340</v>
      </c>
      <c r="J112" s="248" t="s">
        <v>608</v>
      </c>
    </row>
    <row r="113" ht="36" customHeight="1" spans="1:10">
      <c r="A113" s="245" t="s">
        <v>300</v>
      </c>
      <c r="B113" s="245" t="s">
        <v>593</v>
      </c>
      <c r="C113" s="28" t="s">
        <v>363</v>
      </c>
      <c r="D113" s="28" t="s">
        <v>364</v>
      </c>
      <c r="E113" s="28" t="s">
        <v>609</v>
      </c>
      <c r="F113" s="28" t="s">
        <v>345</v>
      </c>
      <c r="G113" s="28" t="s">
        <v>346</v>
      </c>
      <c r="H113" s="28" t="s">
        <v>347</v>
      </c>
      <c r="I113" s="28" t="s">
        <v>340</v>
      </c>
      <c r="J113" s="248" t="s">
        <v>610</v>
      </c>
    </row>
    <row r="114" ht="36" customHeight="1" spans="1:10">
      <c r="A114" s="245" t="s">
        <v>300</v>
      </c>
      <c r="B114" s="245" t="s">
        <v>593</v>
      </c>
      <c r="C114" s="28" t="s">
        <v>367</v>
      </c>
      <c r="D114" s="28" t="s">
        <v>368</v>
      </c>
      <c r="E114" s="28" t="s">
        <v>300</v>
      </c>
      <c r="F114" s="28" t="s">
        <v>337</v>
      </c>
      <c r="G114" s="28" t="s">
        <v>611</v>
      </c>
      <c r="H114" s="28" t="s">
        <v>371</v>
      </c>
      <c r="I114" s="28" t="s">
        <v>340</v>
      </c>
      <c r="J114" s="248" t="s">
        <v>612</v>
      </c>
    </row>
    <row r="115" ht="36" customHeight="1" spans="1:10">
      <c r="A115" s="245" t="s">
        <v>291</v>
      </c>
      <c r="B115" s="245" t="s">
        <v>613</v>
      </c>
      <c r="C115" s="28" t="s">
        <v>334</v>
      </c>
      <c r="D115" s="28" t="s">
        <v>335</v>
      </c>
      <c r="E115" s="28" t="s">
        <v>614</v>
      </c>
      <c r="F115" s="28" t="s">
        <v>345</v>
      </c>
      <c r="G115" s="28" t="s">
        <v>615</v>
      </c>
      <c r="H115" s="28" t="s">
        <v>435</v>
      </c>
      <c r="I115" s="28" t="s">
        <v>340</v>
      </c>
      <c r="J115" s="248" t="s">
        <v>616</v>
      </c>
    </row>
    <row r="116" ht="36" customHeight="1" spans="1:10">
      <c r="A116" s="245" t="s">
        <v>291</v>
      </c>
      <c r="B116" s="245" t="s">
        <v>617</v>
      </c>
      <c r="C116" s="28" t="s">
        <v>334</v>
      </c>
      <c r="D116" s="28" t="s">
        <v>335</v>
      </c>
      <c r="E116" s="28" t="s">
        <v>618</v>
      </c>
      <c r="F116" s="28" t="s">
        <v>345</v>
      </c>
      <c r="G116" s="28" t="s">
        <v>380</v>
      </c>
      <c r="H116" s="28" t="s">
        <v>376</v>
      </c>
      <c r="I116" s="28" t="s">
        <v>340</v>
      </c>
      <c r="J116" s="248" t="s">
        <v>619</v>
      </c>
    </row>
    <row r="117" ht="36" customHeight="1" spans="1:10">
      <c r="A117" s="245" t="s">
        <v>291</v>
      </c>
      <c r="B117" s="245" t="s">
        <v>617</v>
      </c>
      <c r="C117" s="28" t="s">
        <v>334</v>
      </c>
      <c r="D117" s="28" t="s">
        <v>343</v>
      </c>
      <c r="E117" s="28" t="s">
        <v>620</v>
      </c>
      <c r="F117" s="28" t="s">
        <v>345</v>
      </c>
      <c r="G117" s="28" t="s">
        <v>346</v>
      </c>
      <c r="H117" s="28" t="s">
        <v>347</v>
      </c>
      <c r="I117" s="28" t="s">
        <v>340</v>
      </c>
      <c r="J117" s="248" t="s">
        <v>621</v>
      </c>
    </row>
    <row r="118" ht="36" customHeight="1" spans="1:10">
      <c r="A118" s="245" t="s">
        <v>291</v>
      </c>
      <c r="B118" s="245" t="s">
        <v>617</v>
      </c>
      <c r="C118" s="28" t="s">
        <v>352</v>
      </c>
      <c r="D118" s="28" t="s">
        <v>353</v>
      </c>
      <c r="E118" s="28" t="s">
        <v>622</v>
      </c>
      <c r="F118" s="28" t="s">
        <v>337</v>
      </c>
      <c r="G118" s="28" t="s">
        <v>410</v>
      </c>
      <c r="H118" s="28" t="s">
        <v>356</v>
      </c>
      <c r="I118" s="28" t="s">
        <v>357</v>
      </c>
      <c r="J118" s="248" t="s">
        <v>623</v>
      </c>
    </row>
    <row r="119" ht="36" customHeight="1" spans="1:10">
      <c r="A119" s="245" t="s">
        <v>291</v>
      </c>
      <c r="B119" s="245" t="s">
        <v>617</v>
      </c>
      <c r="C119" s="28" t="s">
        <v>352</v>
      </c>
      <c r="D119" s="28" t="s">
        <v>353</v>
      </c>
      <c r="E119" s="28" t="s">
        <v>624</v>
      </c>
      <c r="F119" s="28" t="s">
        <v>337</v>
      </c>
      <c r="G119" s="28" t="s">
        <v>625</v>
      </c>
      <c r="H119" s="28" t="s">
        <v>356</v>
      </c>
      <c r="I119" s="28" t="s">
        <v>357</v>
      </c>
      <c r="J119" s="248" t="s">
        <v>626</v>
      </c>
    </row>
    <row r="120" ht="36" customHeight="1" spans="1:10">
      <c r="A120" s="245" t="s">
        <v>291</v>
      </c>
      <c r="B120" s="245" t="s">
        <v>617</v>
      </c>
      <c r="C120" s="28" t="s">
        <v>352</v>
      </c>
      <c r="D120" s="28" t="s">
        <v>359</v>
      </c>
      <c r="E120" s="28" t="s">
        <v>627</v>
      </c>
      <c r="F120" s="28" t="s">
        <v>337</v>
      </c>
      <c r="G120" s="28" t="s">
        <v>361</v>
      </c>
      <c r="H120" s="28" t="s">
        <v>356</v>
      </c>
      <c r="I120" s="28" t="s">
        <v>357</v>
      </c>
      <c r="J120" s="248" t="s">
        <v>628</v>
      </c>
    </row>
    <row r="121" ht="36" customHeight="1" spans="1:10">
      <c r="A121" s="245" t="s">
        <v>291</v>
      </c>
      <c r="B121" s="245" t="s">
        <v>617</v>
      </c>
      <c r="C121" s="28" t="s">
        <v>363</v>
      </c>
      <c r="D121" s="28" t="s">
        <v>364</v>
      </c>
      <c r="E121" s="28" t="s">
        <v>629</v>
      </c>
      <c r="F121" s="28" t="s">
        <v>345</v>
      </c>
      <c r="G121" s="28" t="s">
        <v>346</v>
      </c>
      <c r="H121" s="28" t="s">
        <v>347</v>
      </c>
      <c r="I121" s="28" t="s">
        <v>340</v>
      </c>
      <c r="J121" s="248" t="s">
        <v>630</v>
      </c>
    </row>
    <row r="122" ht="36" customHeight="1" spans="1:10">
      <c r="A122" s="245" t="s">
        <v>291</v>
      </c>
      <c r="B122" s="245" t="s">
        <v>617</v>
      </c>
      <c r="C122" s="28" t="s">
        <v>367</v>
      </c>
      <c r="D122" s="28" t="s">
        <v>368</v>
      </c>
      <c r="E122" s="28" t="s">
        <v>564</v>
      </c>
      <c r="F122" s="28" t="s">
        <v>337</v>
      </c>
      <c r="G122" s="28" t="s">
        <v>611</v>
      </c>
      <c r="H122" s="28" t="s">
        <v>371</v>
      </c>
      <c r="I122" s="28" t="s">
        <v>340</v>
      </c>
      <c r="J122" s="248" t="s">
        <v>631</v>
      </c>
    </row>
    <row r="123" ht="46" customHeight="1" spans="1:10">
      <c r="A123" s="249" t="s">
        <v>632</v>
      </c>
      <c r="B123" s="249" t="s">
        <v>633</v>
      </c>
      <c r="C123" s="250" t="s">
        <v>334</v>
      </c>
      <c r="D123" s="28" t="s">
        <v>335</v>
      </c>
      <c r="E123" s="28" t="s">
        <v>634</v>
      </c>
      <c r="F123" s="28" t="s">
        <v>345</v>
      </c>
      <c r="G123" s="28" t="s">
        <v>635</v>
      </c>
      <c r="H123" s="28" t="s">
        <v>435</v>
      </c>
      <c r="I123" s="28" t="s">
        <v>340</v>
      </c>
      <c r="J123" s="28" t="s">
        <v>636</v>
      </c>
    </row>
    <row r="124" ht="46" customHeight="1" spans="1:10">
      <c r="A124" s="251"/>
      <c r="B124" s="251"/>
      <c r="C124" s="250" t="s">
        <v>334</v>
      </c>
      <c r="D124" s="28" t="s">
        <v>343</v>
      </c>
      <c r="E124" s="28" t="s">
        <v>637</v>
      </c>
      <c r="F124" s="28" t="s">
        <v>345</v>
      </c>
      <c r="G124" s="28" t="s">
        <v>638</v>
      </c>
      <c r="H124" s="28" t="s">
        <v>347</v>
      </c>
      <c r="I124" s="28" t="s">
        <v>340</v>
      </c>
      <c r="J124" s="28" t="s">
        <v>639</v>
      </c>
    </row>
    <row r="125" ht="46" customHeight="1" spans="1:10">
      <c r="A125" s="251"/>
      <c r="B125" s="251"/>
      <c r="C125" s="250" t="s">
        <v>334</v>
      </c>
      <c r="D125" s="28" t="s">
        <v>349</v>
      </c>
      <c r="E125" s="28" t="s">
        <v>385</v>
      </c>
      <c r="F125" s="28" t="s">
        <v>337</v>
      </c>
      <c r="G125" s="28" t="s">
        <v>635</v>
      </c>
      <c r="H125" s="28" t="s">
        <v>386</v>
      </c>
      <c r="I125" s="28" t="s">
        <v>340</v>
      </c>
      <c r="J125" s="28" t="s">
        <v>640</v>
      </c>
    </row>
    <row r="126" ht="46" customHeight="1" spans="1:10">
      <c r="A126" s="251"/>
      <c r="B126" s="251"/>
      <c r="C126" s="250" t="s">
        <v>334</v>
      </c>
      <c r="D126" s="28" t="s">
        <v>367</v>
      </c>
      <c r="E126" s="28" t="s">
        <v>494</v>
      </c>
      <c r="F126" s="28" t="s">
        <v>337</v>
      </c>
      <c r="G126" s="28" t="s">
        <v>641</v>
      </c>
      <c r="H126" s="28" t="s">
        <v>371</v>
      </c>
      <c r="I126" s="28" t="s">
        <v>340</v>
      </c>
      <c r="J126" s="28" t="s">
        <v>642</v>
      </c>
    </row>
    <row r="127" ht="46" customHeight="1" spans="1:10">
      <c r="A127" s="251"/>
      <c r="B127" s="251"/>
      <c r="C127" s="250" t="s">
        <v>352</v>
      </c>
      <c r="D127" s="28" t="s">
        <v>353</v>
      </c>
      <c r="E127" s="28" t="s">
        <v>643</v>
      </c>
      <c r="F127" s="28" t="s">
        <v>337</v>
      </c>
      <c r="G127" s="28" t="s">
        <v>537</v>
      </c>
      <c r="H127" s="28" t="s">
        <v>356</v>
      </c>
      <c r="I127" s="28" t="s">
        <v>357</v>
      </c>
      <c r="J127" s="28" t="s">
        <v>644</v>
      </c>
    </row>
    <row r="128" ht="46" customHeight="1" spans="1:10">
      <c r="A128" s="252"/>
      <c r="B128" s="252"/>
      <c r="C128" s="250" t="s">
        <v>363</v>
      </c>
      <c r="D128" s="28" t="s">
        <v>364</v>
      </c>
      <c r="E128" s="28" t="s">
        <v>645</v>
      </c>
      <c r="F128" s="28" t="s">
        <v>337</v>
      </c>
      <c r="G128" s="28" t="s">
        <v>646</v>
      </c>
      <c r="H128" s="28" t="s">
        <v>356</v>
      </c>
      <c r="I128" s="28" t="s">
        <v>357</v>
      </c>
      <c r="J128" s="28" t="s">
        <v>645</v>
      </c>
    </row>
  </sheetData>
  <mergeCells count="34">
    <mergeCell ref="A2:J2"/>
    <mergeCell ref="A3:H3"/>
    <mergeCell ref="A6:A12"/>
    <mergeCell ref="A13:A20"/>
    <mergeCell ref="A21:A29"/>
    <mergeCell ref="A30:A35"/>
    <mergeCell ref="A36:A42"/>
    <mergeCell ref="A43:A49"/>
    <mergeCell ref="A50:A57"/>
    <mergeCell ref="A58:A64"/>
    <mergeCell ref="A65:A72"/>
    <mergeCell ref="A73:A79"/>
    <mergeCell ref="A80:A86"/>
    <mergeCell ref="A87:A94"/>
    <mergeCell ref="A95:A105"/>
    <mergeCell ref="A106:A114"/>
    <mergeCell ref="A115:A122"/>
    <mergeCell ref="A123:A128"/>
    <mergeCell ref="B6:B12"/>
    <mergeCell ref="B13:B20"/>
    <mergeCell ref="B21:B29"/>
    <mergeCell ref="B30:B35"/>
    <mergeCell ref="B36:B42"/>
    <mergeCell ref="B43:B49"/>
    <mergeCell ref="B50:B57"/>
    <mergeCell ref="B58:B64"/>
    <mergeCell ref="B65:B72"/>
    <mergeCell ref="B73:B79"/>
    <mergeCell ref="B80:B86"/>
    <mergeCell ref="B87:B94"/>
    <mergeCell ref="B95:B105"/>
    <mergeCell ref="B106:B114"/>
    <mergeCell ref="B115:B122"/>
    <mergeCell ref="B123:B12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tabSelected="1" topLeftCell="A7" workbookViewId="0">
      <selection activeCell="M12" sqref="M12:M18"/>
    </sheetView>
  </sheetViews>
  <sheetFormatPr defaultColWidth="8.57142857142857" defaultRowHeight="14.25" customHeight="1"/>
  <cols>
    <col min="1" max="1" width="16.4285714285714" style="131" customWidth="1"/>
    <col min="2" max="2" width="23.2857142857143" style="131" customWidth="1"/>
    <col min="3" max="4" width="20.1428571428571" style="131" customWidth="1"/>
    <col min="5" max="5" width="41" style="131" customWidth="1"/>
    <col min="6" max="8" width="20.1428571428571" style="131" customWidth="1"/>
    <col min="9" max="9" width="31" style="131" customWidth="1"/>
    <col min="10" max="10" width="20.1428571428571" style="131" customWidth="1"/>
    <col min="11" max="11" width="25.4285714285714" style="131" customWidth="1"/>
    <col min="12" max="12" width="20.1428571428571" style="131" customWidth="1"/>
    <col min="13" max="13" width="24" style="131" customWidth="1"/>
    <col min="14" max="14" width="20.1428571428571" style="131" customWidth="1"/>
    <col min="15" max="16384" width="8.57142857142857" style="93" customWidth="1"/>
  </cols>
  <sheetData>
    <row r="1" s="93" customFormat="1" customHeight="1" spans="1:14">
      <c r="A1" s="178" t="s">
        <v>647</v>
      </c>
      <c r="B1" s="179"/>
      <c r="C1" s="179"/>
      <c r="D1" s="179"/>
      <c r="E1" s="179"/>
      <c r="F1" s="179"/>
      <c r="G1" s="179"/>
      <c r="H1" s="179"/>
      <c r="I1" s="179"/>
      <c r="J1" s="179"/>
      <c r="K1" s="179"/>
      <c r="L1" s="179"/>
      <c r="M1" s="225"/>
      <c r="N1" s="131"/>
    </row>
    <row r="2" s="93" customFormat="1" ht="44" customHeight="1" spans="1:14">
      <c r="A2" s="162" t="s">
        <v>648</v>
      </c>
      <c r="B2" s="162"/>
      <c r="C2" s="162"/>
      <c r="D2" s="162"/>
      <c r="E2" s="162"/>
      <c r="F2" s="162"/>
      <c r="G2" s="162"/>
      <c r="H2" s="162"/>
      <c r="I2" s="162"/>
      <c r="J2" s="162"/>
      <c r="K2" s="162"/>
      <c r="L2" s="162"/>
      <c r="M2" s="162"/>
      <c r="N2" s="131"/>
    </row>
    <row r="3" s="93" customFormat="1" ht="30" customHeight="1" spans="1:14">
      <c r="A3" s="180" t="s">
        <v>649</v>
      </c>
      <c r="B3" s="181" t="s">
        <v>650</v>
      </c>
      <c r="C3" s="182"/>
      <c r="D3" s="182"/>
      <c r="E3" s="182"/>
      <c r="F3" s="182"/>
      <c r="G3" s="182"/>
      <c r="H3" s="182"/>
      <c r="I3" s="182"/>
      <c r="J3" s="182"/>
      <c r="K3" s="182"/>
      <c r="L3" s="182"/>
      <c r="M3" s="226"/>
      <c r="N3" s="131"/>
    </row>
    <row r="4" s="93" customFormat="1" ht="32.25" customHeight="1" spans="1:14">
      <c r="A4" s="79" t="s">
        <v>1</v>
      </c>
      <c r="B4" s="80"/>
      <c r="C4" s="80"/>
      <c r="D4" s="80"/>
      <c r="E4" s="80"/>
      <c r="F4" s="80"/>
      <c r="G4" s="80"/>
      <c r="H4" s="80"/>
      <c r="I4" s="80"/>
      <c r="J4" s="80"/>
      <c r="K4" s="80"/>
      <c r="L4" s="81"/>
      <c r="M4" s="180" t="s">
        <v>651</v>
      </c>
      <c r="N4" s="131"/>
    </row>
    <row r="5" s="93" customFormat="1" ht="99.75" customHeight="1" spans="1:14">
      <c r="A5" s="101" t="s">
        <v>652</v>
      </c>
      <c r="B5" s="183" t="s">
        <v>653</v>
      </c>
      <c r="C5" s="184" t="s">
        <v>654</v>
      </c>
      <c r="D5" s="185"/>
      <c r="E5" s="185"/>
      <c r="F5" s="185"/>
      <c r="G5" s="185"/>
      <c r="H5" s="185"/>
      <c r="I5" s="227"/>
      <c r="J5" s="227"/>
      <c r="K5" s="227"/>
      <c r="L5" s="228"/>
      <c r="M5" s="229" t="s">
        <v>655</v>
      </c>
      <c r="N5" s="131"/>
    </row>
    <row r="6" s="93" customFormat="1" ht="204" customHeight="1" spans="1:14">
      <c r="A6" s="186"/>
      <c r="B6" s="164" t="s">
        <v>656</v>
      </c>
      <c r="C6" s="187" t="s">
        <v>657</v>
      </c>
      <c r="D6" s="188"/>
      <c r="E6" s="188"/>
      <c r="F6" s="188"/>
      <c r="G6" s="188"/>
      <c r="H6" s="188"/>
      <c r="I6" s="230"/>
      <c r="J6" s="230"/>
      <c r="K6" s="230"/>
      <c r="L6" s="231"/>
      <c r="M6" s="232" t="s">
        <v>658</v>
      </c>
      <c r="N6" s="131"/>
    </row>
    <row r="7" s="93" customFormat="1" ht="137" customHeight="1" spans="1:14">
      <c r="A7" s="189" t="s">
        <v>659</v>
      </c>
      <c r="B7" s="120" t="s">
        <v>660</v>
      </c>
      <c r="C7" s="190" t="s">
        <v>661</v>
      </c>
      <c r="D7" s="190"/>
      <c r="E7" s="190"/>
      <c r="F7" s="190"/>
      <c r="G7" s="190"/>
      <c r="H7" s="190"/>
      <c r="I7" s="190"/>
      <c r="J7" s="190"/>
      <c r="K7" s="190"/>
      <c r="L7" s="190"/>
      <c r="M7" s="233" t="s">
        <v>662</v>
      </c>
      <c r="N7" s="131"/>
    </row>
    <row r="8" s="93" customFormat="1" ht="32.25" customHeight="1" spans="1:14">
      <c r="A8" s="191" t="s">
        <v>663</v>
      </c>
      <c r="B8" s="191"/>
      <c r="C8" s="191"/>
      <c r="D8" s="191"/>
      <c r="E8" s="191"/>
      <c r="F8" s="191"/>
      <c r="G8" s="191"/>
      <c r="H8" s="191"/>
      <c r="I8" s="191"/>
      <c r="J8" s="191"/>
      <c r="K8" s="191"/>
      <c r="L8" s="191"/>
      <c r="M8" s="191"/>
      <c r="N8" s="131"/>
    </row>
    <row r="9" s="93" customFormat="1" ht="32.25" customHeight="1" spans="1:14">
      <c r="A9" s="189" t="s">
        <v>664</v>
      </c>
      <c r="B9" s="189"/>
      <c r="C9" s="120" t="s">
        <v>665</v>
      </c>
      <c r="D9" s="120"/>
      <c r="E9" s="120"/>
      <c r="F9" s="120" t="s">
        <v>666</v>
      </c>
      <c r="G9" s="120"/>
      <c r="H9" s="120" t="s">
        <v>667</v>
      </c>
      <c r="I9" s="120"/>
      <c r="J9" s="120"/>
      <c r="K9" s="120" t="s">
        <v>668</v>
      </c>
      <c r="L9" s="120"/>
      <c r="M9" s="120"/>
      <c r="N9" s="131"/>
    </row>
    <row r="10" s="93" customFormat="1" ht="32.25" customHeight="1" spans="1:14">
      <c r="A10" s="189"/>
      <c r="B10" s="189"/>
      <c r="C10" s="120"/>
      <c r="D10" s="120"/>
      <c r="E10" s="120"/>
      <c r="F10" s="120"/>
      <c r="G10" s="120"/>
      <c r="H10" s="189" t="s">
        <v>669</v>
      </c>
      <c r="I10" s="120" t="s">
        <v>670</v>
      </c>
      <c r="J10" s="120" t="s">
        <v>671</v>
      </c>
      <c r="K10" s="120" t="s">
        <v>669</v>
      </c>
      <c r="L10" s="189" t="s">
        <v>670</v>
      </c>
      <c r="M10" s="189" t="s">
        <v>671</v>
      </c>
      <c r="N10" s="131"/>
    </row>
    <row r="11" s="93" customFormat="1" ht="27" customHeight="1" spans="1:14">
      <c r="A11" s="192" t="s">
        <v>77</v>
      </c>
      <c r="B11" s="192"/>
      <c r="C11" s="193"/>
      <c r="D11" s="193"/>
      <c r="E11" s="193"/>
      <c r="F11" s="193"/>
      <c r="G11" s="193"/>
      <c r="H11" s="194">
        <f t="shared" ref="H11:L11" si="0">SUM(H12:H18)</f>
        <v>1695000</v>
      </c>
      <c r="I11" s="194">
        <f t="shared" si="0"/>
        <v>1695000</v>
      </c>
      <c r="J11" s="194"/>
      <c r="K11" s="194">
        <f t="shared" si="0"/>
        <v>1695000</v>
      </c>
      <c r="L11" s="194">
        <f t="shared" si="0"/>
        <v>1695000</v>
      </c>
      <c r="M11" s="194"/>
      <c r="N11" s="131"/>
    </row>
    <row r="12" s="93" customFormat="1" ht="149" customHeight="1" spans="1:14">
      <c r="A12" s="195" t="s">
        <v>672</v>
      </c>
      <c r="B12" s="196"/>
      <c r="C12" s="197" t="s">
        <v>673</v>
      </c>
      <c r="D12" s="198"/>
      <c r="E12" s="198"/>
      <c r="F12" s="196" t="s">
        <v>294</v>
      </c>
      <c r="G12" s="199"/>
      <c r="H12" s="200">
        <v>220000</v>
      </c>
      <c r="I12" s="200">
        <v>220000</v>
      </c>
      <c r="J12" s="234">
        <v>0</v>
      </c>
      <c r="K12" s="200">
        <v>220000</v>
      </c>
      <c r="L12" s="235">
        <v>220000</v>
      </c>
      <c r="M12" s="234">
        <v>0</v>
      </c>
      <c r="N12" s="236"/>
    </row>
    <row r="13" s="93" customFormat="1" ht="133" customHeight="1" spans="1:14">
      <c r="A13" s="195" t="s">
        <v>672</v>
      </c>
      <c r="B13" s="196"/>
      <c r="C13" s="201" t="s">
        <v>674</v>
      </c>
      <c r="D13" s="202"/>
      <c r="E13" s="203"/>
      <c r="F13" s="201" t="s">
        <v>296</v>
      </c>
      <c r="G13" s="203"/>
      <c r="H13" s="204">
        <v>200000</v>
      </c>
      <c r="I13" s="204">
        <v>200000</v>
      </c>
      <c r="J13" s="234">
        <v>0</v>
      </c>
      <c r="K13" s="204">
        <v>200000</v>
      </c>
      <c r="L13" s="204">
        <v>200000</v>
      </c>
      <c r="M13" s="234">
        <v>0</v>
      </c>
      <c r="N13" s="131"/>
    </row>
    <row r="14" s="93" customFormat="1" ht="114" customHeight="1" spans="1:14">
      <c r="A14" s="195" t="s">
        <v>672</v>
      </c>
      <c r="B14" s="196"/>
      <c r="C14" s="184" t="s">
        <v>675</v>
      </c>
      <c r="D14" s="205"/>
      <c r="E14" s="206"/>
      <c r="F14" s="184" t="s">
        <v>676</v>
      </c>
      <c r="G14" s="206"/>
      <c r="H14" s="207">
        <v>200000</v>
      </c>
      <c r="I14" s="207">
        <v>200000</v>
      </c>
      <c r="J14" s="234">
        <v>0</v>
      </c>
      <c r="K14" s="207">
        <v>200000</v>
      </c>
      <c r="L14" s="207">
        <v>200000</v>
      </c>
      <c r="M14" s="234">
        <v>0</v>
      </c>
      <c r="N14" s="131"/>
    </row>
    <row r="15" s="93" customFormat="1" ht="81" customHeight="1" spans="1:14">
      <c r="A15" s="195" t="s">
        <v>672</v>
      </c>
      <c r="B15" s="196"/>
      <c r="C15" s="187" t="s">
        <v>677</v>
      </c>
      <c r="D15" s="208"/>
      <c r="E15" s="209"/>
      <c r="F15" s="187" t="s">
        <v>285</v>
      </c>
      <c r="G15" s="209"/>
      <c r="H15" s="207">
        <v>235000</v>
      </c>
      <c r="I15" s="207">
        <v>235000</v>
      </c>
      <c r="J15" s="234">
        <v>0</v>
      </c>
      <c r="K15" s="207">
        <v>235000</v>
      </c>
      <c r="L15" s="207">
        <v>235000</v>
      </c>
      <c r="M15" s="234">
        <v>0</v>
      </c>
      <c r="N15" s="131"/>
    </row>
    <row r="16" s="93" customFormat="1" ht="114" customHeight="1" spans="1:14">
      <c r="A16" s="195" t="s">
        <v>672</v>
      </c>
      <c r="B16" s="196"/>
      <c r="C16" s="184" t="s">
        <v>678</v>
      </c>
      <c r="D16" s="205"/>
      <c r="E16" s="206"/>
      <c r="F16" s="184" t="s">
        <v>300</v>
      </c>
      <c r="G16" s="206"/>
      <c r="H16" s="200">
        <v>100000</v>
      </c>
      <c r="I16" s="235">
        <v>100000</v>
      </c>
      <c r="J16" s="234">
        <v>0</v>
      </c>
      <c r="K16" s="235">
        <v>100000</v>
      </c>
      <c r="L16" s="235">
        <v>100000</v>
      </c>
      <c r="M16" s="234">
        <v>0</v>
      </c>
      <c r="N16" s="131"/>
    </row>
    <row r="17" s="93" customFormat="1" ht="75" customHeight="1" spans="1:14">
      <c r="A17" s="195" t="s">
        <v>672</v>
      </c>
      <c r="B17" s="196"/>
      <c r="C17" s="195" t="s">
        <v>679</v>
      </c>
      <c r="D17" s="210"/>
      <c r="E17" s="211"/>
      <c r="F17" s="195" t="s">
        <v>680</v>
      </c>
      <c r="G17" s="211"/>
      <c r="H17" s="207">
        <v>200000</v>
      </c>
      <c r="I17" s="207">
        <v>200000</v>
      </c>
      <c r="J17" s="234">
        <v>0</v>
      </c>
      <c r="K17" s="207">
        <v>200000</v>
      </c>
      <c r="L17" s="207">
        <v>200000</v>
      </c>
      <c r="M17" s="234">
        <v>0</v>
      </c>
      <c r="N17" s="131"/>
    </row>
    <row r="18" s="93" customFormat="1" ht="69" customHeight="1" spans="1:14">
      <c r="A18" s="195" t="s">
        <v>672</v>
      </c>
      <c r="B18" s="196"/>
      <c r="C18" s="196" t="s">
        <v>681</v>
      </c>
      <c r="D18" s="196"/>
      <c r="E18" s="196"/>
      <c r="F18" s="196" t="s">
        <v>302</v>
      </c>
      <c r="G18" s="196"/>
      <c r="H18" s="207">
        <v>540000</v>
      </c>
      <c r="I18" s="207">
        <v>540000</v>
      </c>
      <c r="J18" s="234">
        <v>0</v>
      </c>
      <c r="K18" s="207">
        <v>540000</v>
      </c>
      <c r="L18" s="207">
        <v>540000</v>
      </c>
      <c r="M18" s="234">
        <v>0</v>
      </c>
      <c r="N18" s="131"/>
    </row>
    <row r="19" s="93" customFormat="1" ht="32.25" customHeight="1" spans="1:14">
      <c r="A19" s="212" t="s">
        <v>682</v>
      </c>
      <c r="B19" s="213"/>
      <c r="C19" s="213"/>
      <c r="D19" s="213"/>
      <c r="E19" s="213"/>
      <c r="F19" s="213"/>
      <c r="G19" s="213"/>
      <c r="H19" s="213"/>
      <c r="I19" s="213"/>
      <c r="J19" s="213"/>
      <c r="K19" s="213"/>
      <c r="L19" s="213"/>
      <c r="M19" s="237"/>
      <c r="N19" s="131"/>
    </row>
    <row r="20" s="93" customFormat="1" ht="32.25" customHeight="1" spans="1:14">
      <c r="A20" s="79" t="s">
        <v>683</v>
      </c>
      <c r="B20" s="80"/>
      <c r="C20" s="80"/>
      <c r="D20" s="80"/>
      <c r="E20" s="80"/>
      <c r="F20" s="80"/>
      <c r="G20" s="81"/>
      <c r="H20" s="214" t="s">
        <v>684</v>
      </c>
      <c r="I20" s="119"/>
      <c r="J20" s="102" t="s">
        <v>332</v>
      </c>
      <c r="K20" s="119"/>
      <c r="L20" s="214" t="s">
        <v>685</v>
      </c>
      <c r="M20" s="238"/>
      <c r="N20" s="131"/>
    </row>
    <row r="21" s="93" customFormat="1" ht="36" customHeight="1" spans="1:14">
      <c r="A21" s="215" t="s">
        <v>325</v>
      </c>
      <c r="B21" s="215" t="s">
        <v>686</v>
      </c>
      <c r="C21" s="215" t="s">
        <v>327</v>
      </c>
      <c r="D21" s="215" t="s">
        <v>328</v>
      </c>
      <c r="E21" s="215" t="s">
        <v>329</v>
      </c>
      <c r="F21" s="215" t="s">
        <v>330</v>
      </c>
      <c r="G21" s="215" t="s">
        <v>331</v>
      </c>
      <c r="H21" s="216"/>
      <c r="I21" s="142"/>
      <c r="J21" s="216"/>
      <c r="K21" s="142"/>
      <c r="L21" s="216"/>
      <c r="M21" s="142"/>
      <c r="N21" s="131"/>
    </row>
    <row r="22" s="93" customFormat="1" ht="36" customHeight="1" spans="1:14">
      <c r="A22" s="217" t="s">
        <v>334</v>
      </c>
      <c r="B22" s="218"/>
      <c r="C22" s="218"/>
      <c r="D22" s="218"/>
      <c r="E22" s="218"/>
      <c r="F22" s="218"/>
      <c r="G22" s="218"/>
      <c r="H22" s="219"/>
      <c r="I22" s="239"/>
      <c r="J22" s="219"/>
      <c r="K22" s="239"/>
      <c r="L22" s="219"/>
      <c r="M22" s="240"/>
      <c r="N22" s="131"/>
    </row>
    <row r="23" s="93" customFormat="1" ht="48" customHeight="1" spans="1:14">
      <c r="A23" s="217"/>
      <c r="B23" s="217" t="s">
        <v>335</v>
      </c>
      <c r="C23" s="217" t="s">
        <v>497</v>
      </c>
      <c r="D23" s="217" t="s">
        <v>345</v>
      </c>
      <c r="E23" s="217" t="s">
        <v>498</v>
      </c>
      <c r="F23" s="217" t="s">
        <v>376</v>
      </c>
      <c r="G23" s="217" t="s">
        <v>340</v>
      </c>
      <c r="H23" s="220" t="s">
        <v>687</v>
      </c>
      <c r="I23" s="241"/>
      <c r="J23" s="220" t="s">
        <v>688</v>
      </c>
      <c r="K23" s="241"/>
      <c r="L23" s="220" t="s">
        <v>689</v>
      </c>
      <c r="M23" s="241"/>
      <c r="N23" s="131"/>
    </row>
    <row r="24" s="93" customFormat="1" ht="48" customHeight="1" spans="1:14">
      <c r="A24" s="217"/>
      <c r="B24" s="217"/>
      <c r="C24" s="217" t="s">
        <v>690</v>
      </c>
      <c r="D24" s="217" t="s">
        <v>337</v>
      </c>
      <c r="E24" s="217" t="s">
        <v>338</v>
      </c>
      <c r="F24" s="217" t="s">
        <v>339</v>
      </c>
      <c r="G24" s="217" t="s">
        <v>340</v>
      </c>
      <c r="H24" s="217" t="s">
        <v>691</v>
      </c>
      <c r="I24" s="242"/>
      <c r="J24" s="217" t="s">
        <v>341</v>
      </c>
      <c r="K24" s="242"/>
      <c r="L24" s="217" t="s">
        <v>689</v>
      </c>
      <c r="M24" s="242"/>
      <c r="N24" s="131"/>
    </row>
    <row r="25" s="93" customFormat="1" ht="48" customHeight="1" spans="1:14">
      <c r="A25" s="217"/>
      <c r="B25" s="217"/>
      <c r="C25" s="217" t="s">
        <v>501</v>
      </c>
      <c r="D25" s="217" t="s">
        <v>345</v>
      </c>
      <c r="E25" s="217" t="s">
        <v>399</v>
      </c>
      <c r="F25" s="217" t="s">
        <v>435</v>
      </c>
      <c r="G25" s="217" t="s">
        <v>340</v>
      </c>
      <c r="H25" s="217" t="s">
        <v>692</v>
      </c>
      <c r="I25" s="242"/>
      <c r="J25" s="217" t="s">
        <v>502</v>
      </c>
      <c r="K25" s="242"/>
      <c r="L25" s="217" t="s">
        <v>689</v>
      </c>
      <c r="M25" s="242"/>
      <c r="N25" s="131"/>
    </row>
    <row r="26" s="93" customFormat="1" ht="48" customHeight="1" spans="1:14">
      <c r="A26" s="217"/>
      <c r="B26" s="217"/>
      <c r="C26" s="217" t="s">
        <v>618</v>
      </c>
      <c r="D26" s="217" t="s">
        <v>345</v>
      </c>
      <c r="E26" s="217" t="s">
        <v>380</v>
      </c>
      <c r="F26" s="217" t="s">
        <v>376</v>
      </c>
      <c r="G26" s="217" t="s">
        <v>340</v>
      </c>
      <c r="H26" s="217" t="s">
        <v>693</v>
      </c>
      <c r="I26" s="242"/>
      <c r="J26" s="217" t="s">
        <v>694</v>
      </c>
      <c r="K26" s="242"/>
      <c r="L26" s="217" t="s">
        <v>689</v>
      </c>
      <c r="M26" s="242"/>
      <c r="N26" s="131"/>
    </row>
    <row r="27" s="93" customFormat="1" ht="48" customHeight="1" spans="1:14">
      <c r="A27" s="217"/>
      <c r="B27" s="217"/>
      <c r="C27" s="217" t="s">
        <v>533</v>
      </c>
      <c r="D27" s="217" t="s">
        <v>337</v>
      </c>
      <c r="E27" s="217" t="s">
        <v>695</v>
      </c>
      <c r="F27" s="217" t="s">
        <v>376</v>
      </c>
      <c r="G27" s="217" t="s">
        <v>340</v>
      </c>
      <c r="H27" s="217" t="s">
        <v>696</v>
      </c>
      <c r="I27" s="242"/>
      <c r="J27" s="217" t="s">
        <v>697</v>
      </c>
      <c r="K27" s="242"/>
      <c r="L27" s="217" t="s">
        <v>689</v>
      </c>
      <c r="M27" s="242"/>
      <c r="N27" s="131"/>
    </row>
    <row r="28" s="93" customFormat="1" ht="48" customHeight="1" spans="1:14">
      <c r="A28" s="217"/>
      <c r="B28" s="217"/>
      <c r="C28" s="217" t="s">
        <v>483</v>
      </c>
      <c r="D28" s="217" t="s">
        <v>345</v>
      </c>
      <c r="E28" s="217" t="s">
        <v>484</v>
      </c>
      <c r="F28" s="217" t="s">
        <v>339</v>
      </c>
      <c r="G28" s="217" t="s">
        <v>340</v>
      </c>
      <c r="H28" s="217" t="s">
        <v>698</v>
      </c>
      <c r="I28" s="242"/>
      <c r="J28" s="217" t="s">
        <v>699</v>
      </c>
      <c r="K28" s="242"/>
      <c r="L28" s="217" t="s">
        <v>689</v>
      </c>
      <c r="M28" s="242"/>
      <c r="N28" s="131"/>
    </row>
    <row r="29" s="93" customFormat="1" ht="48" customHeight="1" spans="1:14">
      <c r="A29" s="217"/>
      <c r="B29" s="217"/>
      <c r="C29" s="217" t="s">
        <v>464</v>
      </c>
      <c r="D29" s="217" t="s">
        <v>337</v>
      </c>
      <c r="E29" s="217" t="s">
        <v>375</v>
      </c>
      <c r="F29" s="217" t="s">
        <v>700</v>
      </c>
      <c r="G29" s="217" t="s">
        <v>340</v>
      </c>
      <c r="H29" s="217" t="s">
        <v>701</v>
      </c>
      <c r="I29" s="242"/>
      <c r="J29" s="217" t="s">
        <v>466</v>
      </c>
      <c r="K29" s="242"/>
      <c r="L29" s="217" t="s">
        <v>689</v>
      </c>
      <c r="M29" s="242"/>
      <c r="N29" s="131"/>
    </row>
    <row r="30" s="93" customFormat="1" ht="48" customHeight="1" spans="1:14">
      <c r="A30" s="217"/>
      <c r="B30" s="217"/>
      <c r="C30" s="217" t="s">
        <v>551</v>
      </c>
      <c r="D30" s="217" t="s">
        <v>345</v>
      </c>
      <c r="E30" s="217" t="s">
        <v>552</v>
      </c>
      <c r="F30" s="217" t="s">
        <v>435</v>
      </c>
      <c r="G30" s="217" t="s">
        <v>340</v>
      </c>
      <c r="H30" s="217" t="s">
        <v>702</v>
      </c>
      <c r="I30" s="242"/>
      <c r="J30" s="217" t="s">
        <v>703</v>
      </c>
      <c r="K30" s="242"/>
      <c r="L30" s="217" t="s">
        <v>689</v>
      </c>
      <c r="M30" s="242"/>
      <c r="N30" s="131"/>
    </row>
    <row r="31" s="93" customFormat="1" ht="48" customHeight="1" spans="1:14">
      <c r="A31" s="217"/>
      <c r="B31" s="217"/>
      <c r="C31" s="217" t="s">
        <v>704</v>
      </c>
      <c r="D31" s="217" t="s">
        <v>337</v>
      </c>
      <c r="E31" s="217" t="s">
        <v>375</v>
      </c>
      <c r="F31" s="217" t="s">
        <v>381</v>
      </c>
      <c r="G31" s="217" t="s">
        <v>340</v>
      </c>
      <c r="H31" s="217" t="s">
        <v>705</v>
      </c>
      <c r="I31" s="242"/>
      <c r="J31" s="217" t="s">
        <v>706</v>
      </c>
      <c r="K31" s="242"/>
      <c r="L31" s="217" t="s">
        <v>689</v>
      </c>
      <c r="M31" s="242"/>
      <c r="N31" s="131"/>
    </row>
    <row r="32" s="93" customFormat="1" ht="48" customHeight="1" spans="1:14">
      <c r="A32" s="217"/>
      <c r="B32" s="217"/>
      <c r="C32" s="217" t="s">
        <v>707</v>
      </c>
      <c r="D32" s="217" t="s">
        <v>337</v>
      </c>
      <c r="E32" s="217" t="s">
        <v>399</v>
      </c>
      <c r="F32" s="217" t="s">
        <v>376</v>
      </c>
      <c r="G32" s="217" t="s">
        <v>340</v>
      </c>
      <c r="H32" s="217" t="s">
        <v>708</v>
      </c>
      <c r="I32" s="242"/>
      <c r="J32" s="217" t="s">
        <v>709</v>
      </c>
      <c r="K32" s="242"/>
      <c r="L32" s="217" t="s">
        <v>689</v>
      </c>
      <c r="M32" s="242"/>
      <c r="N32" s="131"/>
    </row>
    <row r="33" s="93" customFormat="1" ht="48" customHeight="1" spans="1:14">
      <c r="A33" s="217"/>
      <c r="B33" s="217"/>
      <c r="C33" s="217" t="s">
        <v>710</v>
      </c>
      <c r="D33" s="217" t="s">
        <v>345</v>
      </c>
      <c r="E33" s="217" t="s">
        <v>404</v>
      </c>
      <c r="F33" s="217" t="s">
        <v>376</v>
      </c>
      <c r="G33" s="217" t="s">
        <v>340</v>
      </c>
      <c r="H33" s="217" t="s">
        <v>711</v>
      </c>
      <c r="I33" s="242"/>
      <c r="J33" s="217" t="s">
        <v>712</v>
      </c>
      <c r="K33" s="242"/>
      <c r="L33" s="217" t="s">
        <v>689</v>
      </c>
      <c r="M33" s="242"/>
      <c r="N33" s="131"/>
    </row>
    <row r="34" s="93" customFormat="1" ht="48" customHeight="1" spans="1:14">
      <c r="A34" s="217"/>
      <c r="B34" s="217"/>
      <c r="C34" s="217" t="s">
        <v>450</v>
      </c>
      <c r="D34" s="217" t="s">
        <v>337</v>
      </c>
      <c r="E34" s="217" t="s">
        <v>399</v>
      </c>
      <c r="F34" s="217" t="s">
        <v>376</v>
      </c>
      <c r="G34" s="217" t="s">
        <v>340</v>
      </c>
      <c r="H34" s="217" t="s">
        <v>713</v>
      </c>
      <c r="I34" s="242"/>
      <c r="J34" s="217" t="s">
        <v>714</v>
      </c>
      <c r="K34" s="242"/>
      <c r="L34" s="217" t="s">
        <v>689</v>
      </c>
      <c r="M34" s="242"/>
      <c r="N34" s="131"/>
    </row>
    <row r="35" s="93" customFormat="1" ht="48" customHeight="1" spans="1:14">
      <c r="A35" s="217"/>
      <c r="B35" s="217" t="s">
        <v>343</v>
      </c>
      <c r="C35" s="217"/>
      <c r="D35" s="217"/>
      <c r="E35" s="217"/>
      <c r="F35" s="217"/>
      <c r="G35" s="217"/>
      <c r="H35" s="221"/>
      <c r="I35" s="243"/>
      <c r="J35" s="221"/>
      <c r="K35" s="243"/>
      <c r="L35" s="221"/>
      <c r="M35" s="243"/>
      <c r="N35" s="131"/>
    </row>
    <row r="36" s="93" customFormat="1" ht="48" customHeight="1" spans="1:14">
      <c r="A36" s="217"/>
      <c r="B36" s="89"/>
      <c r="C36" s="217" t="s">
        <v>715</v>
      </c>
      <c r="D36" s="217" t="s">
        <v>337</v>
      </c>
      <c r="E36" s="217" t="s">
        <v>716</v>
      </c>
      <c r="F36" s="217" t="s">
        <v>347</v>
      </c>
      <c r="G36" s="217" t="s">
        <v>340</v>
      </c>
      <c r="H36" s="217" t="s">
        <v>717</v>
      </c>
      <c r="I36" s="242"/>
      <c r="J36" s="217" t="s">
        <v>718</v>
      </c>
      <c r="K36" s="242"/>
      <c r="L36" s="217" t="s">
        <v>719</v>
      </c>
      <c r="M36" s="242"/>
      <c r="N36" s="131"/>
    </row>
    <row r="37" s="93" customFormat="1" ht="48" customHeight="1" spans="1:14">
      <c r="A37" s="217"/>
      <c r="B37" s="217" t="s">
        <v>349</v>
      </c>
      <c r="C37" s="217"/>
      <c r="D37" s="217"/>
      <c r="E37" s="217"/>
      <c r="F37" s="217"/>
      <c r="G37" s="217"/>
      <c r="H37" s="221"/>
      <c r="I37" s="243"/>
      <c r="J37" s="221"/>
      <c r="K37" s="243"/>
      <c r="L37" s="221"/>
      <c r="M37" s="243"/>
      <c r="N37" s="131"/>
    </row>
    <row r="38" s="93" customFormat="1" ht="48" customHeight="1" spans="1:14">
      <c r="A38" s="217"/>
      <c r="B38" s="89"/>
      <c r="C38" s="217" t="s">
        <v>385</v>
      </c>
      <c r="D38" s="217" t="s">
        <v>337</v>
      </c>
      <c r="E38" s="217" t="s">
        <v>380</v>
      </c>
      <c r="F38" s="217" t="s">
        <v>347</v>
      </c>
      <c r="G38" s="217" t="s">
        <v>340</v>
      </c>
      <c r="H38" s="217" t="s">
        <v>720</v>
      </c>
      <c r="I38" s="242"/>
      <c r="J38" s="217" t="s">
        <v>718</v>
      </c>
      <c r="K38" s="242"/>
      <c r="L38" s="217" t="s">
        <v>719</v>
      </c>
      <c r="M38" s="242"/>
      <c r="N38" s="131"/>
    </row>
    <row r="39" s="93" customFormat="1" ht="48" customHeight="1" spans="1:14">
      <c r="A39" s="217" t="s">
        <v>352</v>
      </c>
      <c r="B39" s="222"/>
      <c r="C39" s="217"/>
      <c r="D39" s="217"/>
      <c r="E39" s="217"/>
      <c r="F39" s="217"/>
      <c r="G39" s="217"/>
      <c r="H39" s="221"/>
      <c r="I39" s="243"/>
      <c r="J39" s="221"/>
      <c r="K39" s="243"/>
      <c r="L39" s="221"/>
      <c r="M39" s="243"/>
      <c r="N39" s="131"/>
    </row>
    <row r="40" s="93" customFormat="1" ht="48" customHeight="1" spans="1:14">
      <c r="A40" s="217"/>
      <c r="B40" s="217" t="s">
        <v>353</v>
      </c>
      <c r="C40" s="217"/>
      <c r="D40" s="217"/>
      <c r="E40" s="217"/>
      <c r="F40" s="217"/>
      <c r="G40" s="217"/>
      <c r="H40" s="221"/>
      <c r="I40" s="243"/>
      <c r="J40" s="221"/>
      <c r="K40" s="243"/>
      <c r="L40" s="221"/>
      <c r="M40" s="243"/>
      <c r="N40" s="131"/>
    </row>
    <row r="41" s="93" customFormat="1" ht="48" customHeight="1" spans="1:14">
      <c r="A41" s="89"/>
      <c r="B41" s="217"/>
      <c r="C41" s="217" t="s">
        <v>721</v>
      </c>
      <c r="D41" s="217" t="s">
        <v>337</v>
      </c>
      <c r="E41" s="217" t="s">
        <v>537</v>
      </c>
      <c r="F41" s="217" t="s">
        <v>356</v>
      </c>
      <c r="G41" s="217" t="s">
        <v>357</v>
      </c>
      <c r="H41" s="217" t="s">
        <v>722</v>
      </c>
      <c r="I41" s="242"/>
      <c r="J41" s="217" t="s">
        <v>723</v>
      </c>
      <c r="K41" s="242"/>
      <c r="L41" s="217" t="s">
        <v>724</v>
      </c>
      <c r="M41" s="242"/>
      <c r="N41" s="131"/>
    </row>
    <row r="42" s="93" customFormat="1" ht="48" customHeight="1" spans="1:14">
      <c r="A42" s="217"/>
      <c r="B42" s="217"/>
      <c r="C42" s="217" t="s">
        <v>725</v>
      </c>
      <c r="D42" s="217" t="s">
        <v>337</v>
      </c>
      <c r="E42" s="217" t="s">
        <v>508</v>
      </c>
      <c r="F42" s="217" t="s">
        <v>356</v>
      </c>
      <c r="G42" s="217" t="s">
        <v>357</v>
      </c>
      <c r="H42" s="217" t="s">
        <v>722</v>
      </c>
      <c r="I42" s="242"/>
      <c r="J42" s="217" t="s">
        <v>582</v>
      </c>
      <c r="K42" s="242"/>
      <c r="L42" s="217" t="s">
        <v>719</v>
      </c>
      <c r="M42" s="242"/>
      <c r="N42" s="131"/>
    </row>
    <row r="43" s="93" customFormat="1" ht="48" customHeight="1" spans="1:14">
      <c r="A43" s="217"/>
      <c r="B43" s="217"/>
      <c r="C43" s="217" t="s">
        <v>726</v>
      </c>
      <c r="D43" s="217" t="s">
        <v>337</v>
      </c>
      <c r="E43" s="217" t="s">
        <v>410</v>
      </c>
      <c r="F43" s="217" t="s">
        <v>356</v>
      </c>
      <c r="G43" s="217" t="s">
        <v>357</v>
      </c>
      <c r="H43" s="217" t="s">
        <v>722</v>
      </c>
      <c r="I43" s="242"/>
      <c r="J43" s="217" t="s">
        <v>723</v>
      </c>
      <c r="K43" s="242"/>
      <c r="L43" s="217" t="s">
        <v>719</v>
      </c>
      <c r="M43" s="242"/>
      <c r="N43" s="131"/>
    </row>
    <row r="44" s="93" customFormat="1" ht="48" customHeight="1" spans="1:14">
      <c r="A44" s="217"/>
      <c r="B44" s="217"/>
      <c r="C44" s="217" t="s">
        <v>727</v>
      </c>
      <c r="D44" s="217" t="s">
        <v>337</v>
      </c>
      <c r="E44" s="217" t="s">
        <v>537</v>
      </c>
      <c r="F44" s="217" t="s">
        <v>356</v>
      </c>
      <c r="G44" s="217" t="s">
        <v>357</v>
      </c>
      <c r="H44" s="217" t="s">
        <v>722</v>
      </c>
      <c r="I44" s="242"/>
      <c r="J44" s="217" t="s">
        <v>728</v>
      </c>
      <c r="K44" s="242"/>
      <c r="L44" s="217" t="s">
        <v>719</v>
      </c>
      <c r="M44" s="242"/>
      <c r="N44" s="131"/>
    </row>
    <row r="45" s="93" customFormat="1" ht="48" customHeight="1" spans="1:14">
      <c r="A45" s="217"/>
      <c r="B45" s="217"/>
      <c r="C45" s="217" t="s">
        <v>729</v>
      </c>
      <c r="D45" s="217" t="s">
        <v>337</v>
      </c>
      <c r="E45" s="217" t="s">
        <v>605</v>
      </c>
      <c r="F45" s="217" t="s">
        <v>356</v>
      </c>
      <c r="G45" s="217" t="s">
        <v>357</v>
      </c>
      <c r="H45" s="217" t="s">
        <v>722</v>
      </c>
      <c r="I45" s="242"/>
      <c r="J45" s="217" t="s">
        <v>730</v>
      </c>
      <c r="K45" s="242"/>
      <c r="L45" s="217" t="s">
        <v>719</v>
      </c>
      <c r="M45" s="242"/>
      <c r="N45" s="131"/>
    </row>
    <row r="46" s="93" customFormat="1" ht="48" customHeight="1" spans="1:14">
      <c r="A46" s="217"/>
      <c r="B46" s="217" t="s">
        <v>359</v>
      </c>
      <c r="C46" s="217"/>
      <c r="D46" s="217"/>
      <c r="E46" s="217"/>
      <c r="F46" s="217"/>
      <c r="G46" s="217"/>
      <c r="H46" s="221"/>
      <c r="I46" s="243"/>
      <c r="J46" s="221"/>
      <c r="K46" s="243"/>
      <c r="L46" s="221"/>
      <c r="M46" s="243"/>
      <c r="N46" s="131"/>
    </row>
    <row r="47" s="93" customFormat="1" ht="48" customHeight="1" spans="1:14">
      <c r="A47" s="217"/>
      <c r="B47" s="89"/>
      <c r="C47" s="217" t="s">
        <v>731</v>
      </c>
      <c r="D47" s="217" t="s">
        <v>337</v>
      </c>
      <c r="E47" s="217" t="s">
        <v>361</v>
      </c>
      <c r="F47" s="217" t="s">
        <v>356</v>
      </c>
      <c r="G47" s="217" t="s">
        <v>357</v>
      </c>
      <c r="H47" s="217" t="s">
        <v>732</v>
      </c>
      <c r="I47" s="242"/>
      <c r="J47" s="217" t="s">
        <v>733</v>
      </c>
      <c r="K47" s="242"/>
      <c r="L47" s="217" t="s">
        <v>719</v>
      </c>
      <c r="M47" s="242"/>
      <c r="N47" s="131"/>
    </row>
    <row r="48" s="93" customFormat="1" ht="48" customHeight="1" spans="1:14">
      <c r="A48" s="217" t="s">
        <v>363</v>
      </c>
      <c r="B48" s="223"/>
      <c r="C48" s="217"/>
      <c r="D48" s="217"/>
      <c r="E48" s="217"/>
      <c r="F48" s="217"/>
      <c r="G48" s="217"/>
      <c r="H48" s="221"/>
      <c r="I48" s="243"/>
      <c r="J48" s="221"/>
      <c r="K48" s="243"/>
      <c r="L48" s="221"/>
      <c r="M48" s="243"/>
      <c r="N48" s="131"/>
    </row>
    <row r="49" s="93" customFormat="1" ht="48" customHeight="1" spans="1:14">
      <c r="A49" s="217"/>
      <c r="B49" s="217" t="s">
        <v>364</v>
      </c>
      <c r="C49" s="217"/>
      <c r="D49" s="217"/>
      <c r="E49" s="217"/>
      <c r="F49" s="217"/>
      <c r="G49" s="217"/>
      <c r="H49" s="221"/>
      <c r="I49" s="243"/>
      <c r="J49" s="221"/>
      <c r="K49" s="243"/>
      <c r="L49" s="221"/>
      <c r="M49" s="243"/>
      <c r="N49" s="131"/>
    </row>
    <row r="50" s="93" customFormat="1" ht="73" customHeight="1" spans="1:14">
      <c r="A50" s="217"/>
      <c r="B50" s="224"/>
      <c r="C50" s="217" t="s">
        <v>734</v>
      </c>
      <c r="D50" s="217" t="s">
        <v>345</v>
      </c>
      <c r="E50" s="217" t="s">
        <v>346</v>
      </c>
      <c r="F50" s="217" t="s">
        <v>347</v>
      </c>
      <c r="G50" s="217" t="s">
        <v>340</v>
      </c>
      <c r="H50" s="217" t="s">
        <v>735</v>
      </c>
      <c r="I50" s="242"/>
      <c r="J50" s="217" t="s">
        <v>736</v>
      </c>
      <c r="K50" s="242"/>
      <c r="L50" s="217" t="s">
        <v>737</v>
      </c>
      <c r="M50" s="242"/>
      <c r="N50" s="131"/>
    </row>
  </sheetData>
  <mergeCells count="127">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M19"/>
    <mergeCell ref="A20:G20"/>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A5:A6"/>
    <mergeCell ref="A9:B10"/>
    <mergeCell ref="C9:E10"/>
    <mergeCell ref="F9:G10"/>
    <mergeCell ref="H20:I21"/>
    <mergeCell ref="J20:K21"/>
    <mergeCell ref="L20:M21"/>
  </mergeCells>
  <pageMargins left="0.75" right="0.75" top="1" bottom="1" header="0.5" footer="0.5"/>
  <headerFooter/>
  <ignoredErrors>
    <ignoredError sqref="H11:L11"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D12" sqref="D12"/>
    </sheetView>
  </sheetViews>
  <sheetFormatPr defaultColWidth="8.88571428571429" defaultRowHeight="14.25" customHeight="1" outlineLevelRow="7" outlineLevelCol="5"/>
  <cols>
    <col min="1" max="2" width="21.1333333333333" style="157" customWidth="1"/>
    <col min="3" max="3" width="21.1333333333333" style="87" customWidth="1"/>
    <col min="4" max="4" width="27.7142857142857" style="87" customWidth="1"/>
    <col min="5" max="6" width="36.7142857142857" style="87" customWidth="1"/>
    <col min="7" max="7" width="9.13333333333333" style="87" customWidth="1"/>
    <col min="8" max="16384" width="9.13333333333333" style="87"/>
  </cols>
  <sheetData>
    <row r="1" ht="17" customHeight="1" spans="1:6">
      <c r="A1" s="176" t="s">
        <v>738</v>
      </c>
      <c r="B1" s="158">
        <v>0</v>
      </c>
      <c r="C1" s="159">
        <v>1</v>
      </c>
      <c r="D1" s="160"/>
      <c r="E1" s="160"/>
      <c r="F1" s="160"/>
    </row>
    <row r="2" ht="26.25" customHeight="1" spans="1:6">
      <c r="A2" s="161" t="s">
        <v>12</v>
      </c>
      <c r="B2" s="161"/>
      <c r="C2" s="162"/>
      <c r="D2" s="162"/>
      <c r="E2" s="162"/>
      <c r="F2" s="162"/>
    </row>
    <row r="3" ht="13.5" customHeight="1" spans="1:6">
      <c r="A3" s="163" t="s">
        <v>22</v>
      </c>
      <c r="B3" s="163"/>
      <c r="C3" s="159"/>
      <c r="D3" s="160"/>
      <c r="E3" s="160"/>
      <c r="F3" s="160" t="s">
        <v>23</v>
      </c>
    </row>
    <row r="4" ht="19.5" customHeight="1" spans="1:6">
      <c r="A4" s="95" t="s">
        <v>198</v>
      </c>
      <c r="B4" s="164" t="s">
        <v>95</v>
      </c>
      <c r="C4" s="95" t="s">
        <v>96</v>
      </c>
      <c r="D4" s="96" t="s">
        <v>739</v>
      </c>
      <c r="E4" s="97"/>
      <c r="F4" s="165"/>
    </row>
    <row r="5" ht="18.75" customHeight="1" spans="1:6">
      <c r="A5" s="99"/>
      <c r="B5" s="166"/>
      <c r="C5" s="100"/>
      <c r="D5" s="95" t="s">
        <v>77</v>
      </c>
      <c r="E5" s="96" t="s">
        <v>98</v>
      </c>
      <c r="F5" s="95" t="s">
        <v>99</v>
      </c>
    </row>
    <row r="6" ht="18.75" customHeight="1" spans="1:6">
      <c r="A6" s="167">
        <v>1</v>
      </c>
      <c r="B6" s="177">
        <v>2</v>
      </c>
      <c r="C6" s="114">
        <v>3</v>
      </c>
      <c r="D6" s="167" t="s">
        <v>399</v>
      </c>
      <c r="E6" s="167" t="s">
        <v>615</v>
      </c>
      <c r="F6" s="114">
        <v>6</v>
      </c>
    </row>
    <row r="7" ht="18.75" customHeight="1" spans="1:6">
      <c r="A7" s="168" t="s">
        <v>740</v>
      </c>
      <c r="B7" s="169"/>
      <c r="C7" s="169"/>
      <c r="D7" s="170" t="s">
        <v>93</v>
      </c>
      <c r="E7" s="171" t="s">
        <v>93</v>
      </c>
      <c r="F7" s="171" t="s">
        <v>93</v>
      </c>
    </row>
    <row r="8" ht="18.75" customHeight="1" spans="1:6">
      <c r="A8" s="172" t="s">
        <v>147</v>
      </c>
      <c r="B8" s="173"/>
      <c r="C8" s="174" t="s">
        <v>147</v>
      </c>
      <c r="D8" s="170" t="s">
        <v>93</v>
      </c>
      <c r="E8" s="171" t="s">
        <v>93</v>
      </c>
      <c r="F8" s="171"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31" sqref="E31"/>
    </sheetView>
  </sheetViews>
  <sheetFormatPr defaultColWidth="8.88571428571429" defaultRowHeight="14.25" customHeight="1" outlineLevelCol="5"/>
  <cols>
    <col min="1" max="2" width="21.1333333333333" style="157" customWidth="1"/>
    <col min="3" max="3" width="21.1333333333333" style="87" customWidth="1"/>
    <col min="4" max="4" width="27.7142857142857" style="87" customWidth="1"/>
    <col min="5" max="6" width="36.7142857142857" style="87" customWidth="1"/>
    <col min="7" max="7" width="9.13333333333333" style="87" customWidth="1"/>
    <col min="8" max="16384" width="9.13333333333333" style="87"/>
  </cols>
  <sheetData>
    <row r="1" s="87" customFormat="1" ht="12" customHeight="1" spans="1:6">
      <c r="A1" s="157" t="s">
        <v>741</v>
      </c>
      <c r="B1" s="158">
        <v>0</v>
      </c>
      <c r="C1" s="159">
        <v>1</v>
      </c>
      <c r="D1" s="160"/>
      <c r="E1" s="160"/>
      <c r="F1" s="160"/>
    </row>
    <row r="2" s="87" customFormat="1" ht="26.25" customHeight="1" spans="1:6">
      <c r="A2" s="161" t="s">
        <v>13</v>
      </c>
      <c r="B2" s="161"/>
      <c r="C2" s="162"/>
      <c r="D2" s="162"/>
      <c r="E2" s="162"/>
      <c r="F2" s="162"/>
    </row>
    <row r="3" s="87" customFormat="1" ht="13.5" customHeight="1" spans="1:6">
      <c r="A3" s="163" t="s">
        <v>742</v>
      </c>
      <c r="B3" s="163"/>
      <c r="C3" s="159"/>
      <c r="D3" s="160"/>
      <c r="E3" s="160"/>
      <c r="F3" s="160" t="s">
        <v>23</v>
      </c>
    </row>
    <row r="4" s="87" customFormat="1" ht="19.5" customHeight="1" spans="1:6">
      <c r="A4" s="95" t="s">
        <v>198</v>
      </c>
      <c r="B4" s="164" t="s">
        <v>95</v>
      </c>
      <c r="C4" s="95" t="s">
        <v>96</v>
      </c>
      <c r="D4" s="96" t="s">
        <v>743</v>
      </c>
      <c r="E4" s="97"/>
      <c r="F4" s="165"/>
    </row>
    <row r="5" s="87" customFormat="1" ht="18.75" customHeight="1" spans="1:6">
      <c r="A5" s="99"/>
      <c r="B5" s="166"/>
      <c r="C5" s="100"/>
      <c r="D5" s="95" t="s">
        <v>77</v>
      </c>
      <c r="E5" s="96" t="s">
        <v>98</v>
      </c>
      <c r="F5" s="95" t="s">
        <v>99</v>
      </c>
    </row>
    <row r="6" s="87" customFormat="1" ht="18.75" customHeight="1" spans="1:6">
      <c r="A6" s="167">
        <v>1</v>
      </c>
      <c r="B6" s="167" t="s">
        <v>375</v>
      </c>
      <c r="C6" s="114">
        <v>3</v>
      </c>
      <c r="D6" s="167" t="s">
        <v>399</v>
      </c>
      <c r="E6" s="167" t="s">
        <v>615</v>
      </c>
      <c r="F6" s="114">
        <v>6</v>
      </c>
    </row>
    <row r="7" s="87" customFormat="1" ht="18.75" customHeight="1" spans="1:6">
      <c r="A7" s="168" t="s">
        <v>744</v>
      </c>
      <c r="B7" s="169"/>
      <c r="C7" s="169"/>
      <c r="D7" s="170" t="s">
        <v>93</v>
      </c>
      <c r="E7" s="171" t="s">
        <v>93</v>
      </c>
      <c r="F7" s="171" t="s">
        <v>93</v>
      </c>
    </row>
    <row r="8" s="87" customFormat="1" ht="18.75" customHeight="1" spans="1:6">
      <c r="A8" s="172" t="s">
        <v>147</v>
      </c>
      <c r="B8" s="173"/>
      <c r="C8" s="174"/>
      <c r="D8" s="170" t="s">
        <v>93</v>
      </c>
      <c r="E8" s="171" t="s">
        <v>93</v>
      </c>
      <c r="F8" s="171" t="s">
        <v>93</v>
      </c>
    </row>
    <row r="9" customHeight="1" spans="1:1">
      <c r="A9" s="175"/>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workbookViewId="0">
      <selection activeCell="D22" sqref="D22"/>
    </sheetView>
  </sheetViews>
  <sheetFormatPr defaultColWidth="8.88571428571429" defaultRowHeight="14.25" customHeight="1"/>
  <cols>
    <col min="1" max="1" width="14.1428571428571" style="72" customWidth="1"/>
    <col min="2" max="2" width="17.7142857142857" style="72" customWidth="1"/>
    <col min="3" max="3" width="20.7142857142857" style="87" customWidth="1"/>
    <col min="4" max="4" width="21.7142857142857" style="87" customWidth="1"/>
    <col min="5" max="5" width="35.2857142857143" style="87" customWidth="1"/>
    <col min="6" max="6" width="7.71428571428571" style="87" customWidth="1"/>
    <col min="7" max="8" width="10.2857142857143" style="87" customWidth="1"/>
    <col min="9" max="9" width="12" style="87" customWidth="1"/>
    <col min="10" max="10" width="12.5714285714286" style="87" customWidth="1"/>
    <col min="11" max="12" width="10" style="87" customWidth="1"/>
    <col min="13" max="13" width="9.13333333333333" style="72" customWidth="1"/>
    <col min="14" max="15" width="9.13333333333333" style="87" customWidth="1"/>
    <col min="16" max="17" width="12.7142857142857" style="87" customWidth="1"/>
    <col min="18" max="18" width="9.13333333333333" style="72" customWidth="1"/>
    <col min="19" max="19" width="10.4285714285714" style="87" customWidth="1"/>
    <col min="20" max="20" width="9.13333333333333" style="72" customWidth="1"/>
    <col min="21" max="16384" width="9.13333333333333" style="72"/>
  </cols>
  <sheetData>
    <row r="1" ht="13.5" customHeight="1" spans="1:19">
      <c r="A1" s="89" t="s">
        <v>745</v>
      </c>
      <c r="D1" s="89"/>
      <c r="E1" s="89"/>
      <c r="F1" s="89"/>
      <c r="G1" s="89"/>
      <c r="H1" s="89"/>
      <c r="I1" s="89"/>
      <c r="J1" s="89"/>
      <c r="K1" s="89"/>
      <c r="L1" s="89"/>
      <c r="R1" s="85"/>
      <c r="S1" s="153"/>
    </row>
    <row r="2" ht="27.75" customHeight="1" spans="1:19">
      <c r="A2" s="117" t="s">
        <v>14</v>
      </c>
      <c r="B2" s="117"/>
      <c r="C2" s="117"/>
      <c r="D2" s="117"/>
      <c r="E2" s="117"/>
      <c r="F2" s="117"/>
      <c r="G2" s="117"/>
      <c r="H2" s="117"/>
      <c r="I2" s="117"/>
      <c r="J2" s="117"/>
      <c r="K2" s="117"/>
      <c r="L2" s="117"/>
      <c r="M2" s="117"/>
      <c r="N2" s="117"/>
      <c r="O2" s="117"/>
      <c r="P2" s="117"/>
      <c r="Q2" s="117"/>
      <c r="R2" s="117"/>
      <c r="S2" s="117"/>
    </row>
    <row r="3" ht="18.75" customHeight="1" spans="1:19">
      <c r="A3" s="118" t="s">
        <v>22</v>
      </c>
      <c r="B3" s="118"/>
      <c r="C3" s="118"/>
      <c r="D3" s="118"/>
      <c r="E3" s="118"/>
      <c r="F3" s="118"/>
      <c r="G3" s="118"/>
      <c r="H3" s="118"/>
      <c r="I3" s="93"/>
      <c r="J3" s="93"/>
      <c r="K3" s="93"/>
      <c r="L3" s="93"/>
      <c r="R3" s="154"/>
      <c r="S3" s="155" t="s">
        <v>189</v>
      </c>
    </row>
    <row r="4" ht="15.75" customHeight="1" spans="1:19">
      <c r="A4" s="119" t="s">
        <v>197</v>
      </c>
      <c r="B4" s="119" t="s">
        <v>198</v>
      </c>
      <c r="C4" s="119" t="s">
        <v>746</v>
      </c>
      <c r="D4" s="119" t="s">
        <v>747</v>
      </c>
      <c r="E4" s="119" t="s">
        <v>748</v>
      </c>
      <c r="F4" s="119" t="s">
        <v>749</v>
      </c>
      <c r="G4" s="119" t="s">
        <v>750</v>
      </c>
      <c r="H4" s="119" t="s">
        <v>751</v>
      </c>
      <c r="I4" s="80" t="s">
        <v>205</v>
      </c>
      <c r="J4" s="145"/>
      <c r="K4" s="145"/>
      <c r="L4" s="80"/>
      <c r="M4" s="146"/>
      <c r="N4" s="80"/>
      <c r="O4" s="80"/>
      <c r="P4" s="80"/>
      <c r="Q4" s="80"/>
      <c r="R4" s="146"/>
      <c r="S4" s="81"/>
    </row>
    <row r="5" ht="17.25" customHeight="1" spans="1:19">
      <c r="A5" s="122"/>
      <c r="B5" s="122"/>
      <c r="C5" s="122"/>
      <c r="D5" s="122"/>
      <c r="E5" s="122"/>
      <c r="F5" s="122"/>
      <c r="G5" s="122"/>
      <c r="H5" s="122"/>
      <c r="I5" s="147" t="s">
        <v>77</v>
      </c>
      <c r="J5" s="120" t="s">
        <v>80</v>
      </c>
      <c r="K5" s="120" t="s">
        <v>752</v>
      </c>
      <c r="L5" s="122" t="s">
        <v>753</v>
      </c>
      <c r="M5" s="148" t="s">
        <v>754</v>
      </c>
      <c r="N5" s="149" t="s">
        <v>755</v>
      </c>
      <c r="O5" s="149"/>
      <c r="P5" s="149"/>
      <c r="Q5" s="149"/>
      <c r="R5" s="156"/>
      <c r="S5" s="142"/>
    </row>
    <row r="6" ht="54" customHeight="1" spans="1:19">
      <c r="A6" s="122"/>
      <c r="B6" s="122"/>
      <c r="C6" s="122"/>
      <c r="D6" s="142"/>
      <c r="E6" s="142"/>
      <c r="F6" s="142"/>
      <c r="G6" s="142"/>
      <c r="H6" s="142"/>
      <c r="I6" s="149"/>
      <c r="J6" s="120"/>
      <c r="K6" s="120"/>
      <c r="L6" s="142"/>
      <c r="M6" s="150"/>
      <c r="N6" s="142" t="s">
        <v>79</v>
      </c>
      <c r="O6" s="142" t="s">
        <v>86</v>
      </c>
      <c r="P6" s="142" t="s">
        <v>281</v>
      </c>
      <c r="Q6" s="142" t="s">
        <v>88</v>
      </c>
      <c r="R6" s="150" t="s">
        <v>89</v>
      </c>
      <c r="S6" s="142" t="s">
        <v>90</v>
      </c>
    </row>
    <row r="7" ht="15" customHeight="1" spans="1:19">
      <c r="A7" s="98">
        <v>1</v>
      </c>
      <c r="B7" s="98">
        <v>2</v>
      </c>
      <c r="C7" s="98">
        <v>3</v>
      </c>
      <c r="D7" s="98">
        <v>4</v>
      </c>
      <c r="E7" s="98">
        <v>5</v>
      </c>
      <c r="F7" s="98">
        <v>6</v>
      </c>
      <c r="G7" s="98">
        <v>7</v>
      </c>
      <c r="H7" s="98">
        <v>8</v>
      </c>
      <c r="I7" s="98">
        <v>9</v>
      </c>
      <c r="J7" s="98">
        <v>10</v>
      </c>
      <c r="K7" s="98">
        <v>11</v>
      </c>
      <c r="L7" s="98">
        <v>12</v>
      </c>
      <c r="M7" s="98">
        <v>13</v>
      </c>
      <c r="N7" s="98">
        <v>14</v>
      </c>
      <c r="O7" s="98">
        <v>15</v>
      </c>
      <c r="P7" s="98">
        <v>16</v>
      </c>
      <c r="Q7" s="98">
        <v>17</v>
      </c>
      <c r="R7" s="98">
        <v>18</v>
      </c>
      <c r="S7" s="98">
        <v>19</v>
      </c>
    </row>
    <row r="8" ht="45" customHeight="1" spans="1:19">
      <c r="A8" s="143" t="s">
        <v>92</v>
      </c>
      <c r="B8" s="143" t="s">
        <v>92</v>
      </c>
      <c r="C8" s="126" t="s">
        <v>239</v>
      </c>
      <c r="D8" s="28" t="s">
        <v>756</v>
      </c>
      <c r="E8" s="28" t="s">
        <v>757</v>
      </c>
      <c r="F8" s="28" t="s">
        <v>381</v>
      </c>
      <c r="G8" s="134">
        <v>1</v>
      </c>
      <c r="H8" s="134">
        <v>6000</v>
      </c>
      <c r="I8" s="134">
        <v>6000</v>
      </c>
      <c r="J8" s="134">
        <v>6000</v>
      </c>
      <c r="K8" s="151"/>
      <c r="L8" s="151"/>
      <c r="M8" s="151"/>
      <c r="N8" s="151"/>
      <c r="O8" s="151"/>
      <c r="P8" s="151"/>
      <c r="Q8" s="151"/>
      <c r="R8" s="151"/>
      <c r="S8" s="151"/>
    </row>
    <row r="9" ht="45" customHeight="1" spans="1:19">
      <c r="A9" s="143" t="s">
        <v>92</v>
      </c>
      <c r="B9" s="143" t="s">
        <v>92</v>
      </c>
      <c r="C9" s="126" t="s">
        <v>239</v>
      </c>
      <c r="D9" s="28" t="s">
        <v>758</v>
      </c>
      <c r="E9" s="28" t="s">
        <v>759</v>
      </c>
      <c r="F9" s="28" t="s">
        <v>381</v>
      </c>
      <c r="G9" s="134">
        <v>1</v>
      </c>
      <c r="H9" s="134">
        <v>4000</v>
      </c>
      <c r="I9" s="134">
        <v>4000</v>
      </c>
      <c r="J9" s="134">
        <v>4000</v>
      </c>
      <c r="K9" s="151"/>
      <c r="L9" s="151"/>
      <c r="M9" s="151"/>
      <c r="N9" s="151"/>
      <c r="O9" s="151"/>
      <c r="P9" s="151"/>
      <c r="Q9" s="151"/>
      <c r="R9" s="151"/>
      <c r="S9" s="151"/>
    </row>
    <row r="10" ht="45" customHeight="1" spans="1:19">
      <c r="A10" s="143" t="s">
        <v>92</v>
      </c>
      <c r="B10" s="143" t="s">
        <v>92</v>
      </c>
      <c r="C10" s="126" t="s">
        <v>239</v>
      </c>
      <c r="D10" s="28" t="s">
        <v>760</v>
      </c>
      <c r="E10" s="28" t="s">
        <v>761</v>
      </c>
      <c r="F10" s="28" t="s">
        <v>381</v>
      </c>
      <c r="G10" s="134">
        <v>1</v>
      </c>
      <c r="H10" s="134">
        <v>2000</v>
      </c>
      <c r="I10" s="134">
        <v>2000</v>
      </c>
      <c r="J10" s="134">
        <v>2000</v>
      </c>
      <c r="K10" s="151"/>
      <c r="L10" s="151"/>
      <c r="M10" s="151"/>
      <c r="N10" s="151"/>
      <c r="O10" s="151"/>
      <c r="P10" s="151"/>
      <c r="Q10" s="151"/>
      <c r="R10" s="151"/>
      <c r="S10" s="151"/>
    </row>
    <row r="11" ht="21" customHeight="1" spans="1:19">
      <c r="A11" s="144" t="s">
        <v>147</v>
      </c>
      <c r="B11" s="144"/>
      <c r="C11" s="144"/>
      <c r="D11" s="144"/>
      <c r="E11" s="144"/>
      <c r="F11" s="144"/>
      <c r="G11" s="144"/>
      <c r="H11" s="134">
        <f>SUM(H8:H10)</f>
        <v>12000</v>
      </c>
      <c r="I11" s="134">
        <f>SUM(I8:I10)</f>
        <v>12000</v>
      </c>
      <c r="J11" s="134">
        <f>SUM(J8:J10)</f>
        <v>12000</v>
      </c>
      <c r="K11" s="152" t="s">
        <v>93</v>
      </c>
      <c r="L11" s="152" t="s">
        <v>93</v>
      </c>
      <c r="M11" s="152" t="s">
        <v>93</v>
      </c>
      <c r="N11" s="152" t="s">
        <v>93</v>
      </c>
      <c r="O11" s="152" t="s">
        <v>93</v>
      </c>
      <c r="P11" s="152" t="s">
        <v>93</v>
      </c>
      <c r="Q11" s="152"/>
      <c r="R11" s="152" t="s">
        <v>93</v>
      </c>
      <c r="S11" s="152" t="s">
        <v>93</v>
      </c>
    </row>
    <row r="12" customHeight="1" spans="1:1">
      <c r="A12" s="72" t="s">
        <v>762</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ignoredErrors>
    <ignoredError sqref="H11:J11" formulaRange="1"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topLeftCell="E1" workbookViewId="0">
      <selection activeCell="N24" sqref="N24"/>
    </sheetView>
  </sheetViews>
  <sheetFormatPr defaultColWidth="8.71428571428571" defaultRowHeight="14.25" customHeight="1"/>
  <cols>
    <col min="1" max="1" width="36.2857142857143" style="72" customWidth="1"/>
    <col min="2" max="2" width="17.7142857142857" style="72" customWidth="1"/>
    <col min="3" max="3" width="20.2857142857143" style="116" customWidth="1"/>
    <col min="4" max="4" width="20.1428571428571" style="116" customWidth="1"/>
    <col min="5" max="5" width="14.2857142857143" style="116" customWidth="1"/>
    <col min="6" max="6" width="9.13333333333333" style="116" customWidth="1"/>
    <col min="7" max="7" width="15.1428571428571" style="116" customWidth="1"/>
    <col min="8" max="8" width="9.13333333333333" style="116" customWidth="1"/>
    <col min="9" max="9" width="30.4285714285714" style="116" customWidth="1"/>
    <col min="10" max="10" width="12" style="87" customWidth="1"/>
    <col min="11" max="11" width="14.1428571428571" style="87" customWidth="1"/>
    <col min="12" max="13" width="10" style="87" customWidth="1"/>
    <col min="14" max="14" width="9.13333333333333" style="72" customWidth="1"/>
    <col min="15" max="16" width="9.13333333333333" style="87" customWidth="1"/>
    <col min="17" max="18" width="12.7142857142857" style="87" customWidth="1"/>
    <col min="19" max="19" width="9.13333333333333" style="72" customWidth="1"/>
    <col min="20" max="20" width="10.4285714285714" style="87" customWidth="1"/>
    <col min="21" max="21" width="9.13333333333333" style="72" customWidth="1"/>
    <col min="22" max="249" width="9.13333333333333" style="72"/>
    <col min="250" max="258" width="8.71428571428571" style="72"/>
  </cols>
  <sheetData>
    <row r="1" ht="13.5" customHeight="1" spans="1:20">
      <c r="A1" s="89" t="s">
        <v>763</v>
      </c>
      <c r="D1" s="89"/>
      <c r="E1" s="89"/>
      <c r="F1" s="89"/>
      <c r="G1" s="89"/>
      <c r="H1" s="89"/>
      <c r="I1" s="89"/>
      <c r="J1" s="128"/>
      <c r="K1" s="128"/>
      <c r="L1" s="128"/>
      <c r="M1" s="128"/>
      <c r="N1" s="129"/>
      <c r="O1" s="130"/>
      <c r="P1" s="130"/>
      <c r="Q1" s="130"/>
      <c r="R1" s="130"/>
      <c r="S1" s="138"/>
      <c r="T1" s="139"/>
    </row>
    <row r="2" ht="27.75" customHeight="1" spans="1:20">
      <c r="A2" s="117" t="s">
        <v>15</v>
      </c>
      <c r="B2" s="117"/>
      <c r="C2" s="117"/>
      <c r="D2" s="117"/>
      <c r="E2" s="117"/>
      <c r="F2" s="117"/>
      <c r="G2" s="117"/>
      <c r="H2" s="117"/>
      <c r="I2" s="117"/>
      <c r="J2" s="117"/>
      <c r="K2" s="117"/>
      <c r="L2" s="117"/>
      <c r="M2" s="117"/>
      <c r="N2" s="117"/>
      <c r="O2" s="117"/>
      <c r="P2" s="117"/>
      <c r="Q2" s="117"/>
      <c r="R2" s="117"/>
      <c r="S2" s="117"/>
      <c r="T2" s="117"/>
    </row>
    <row r="3" ht="26.1" customHeight="1" spans="1:20">
      <c r="A3" s="118" t="s">
        <v>22</v>
      </c>
      <c r="B3" s="118"/>
      <c r="C3" s="118"/>
      <c r="D3" s="118"/>
      <c r="E3" s="118"/>
      <c r="F3" s="93"/>
      <c r="G3" s="93"/>
      <c r="H3" s="93"/>
      <c r="I3" s="93"/>
      <c r="J3" s="131"/>
      <c r="K3" s="131"/>
      <c r="L3" s="131"/>
      <c r="M3" s="131"/>
      <c r="N3" s="129"/>
      <c r="O3" s="130"/>
      <c r="P3" s="130"/>
      <c r="Q3" s="130"/>
      <c r="R3" s="130"/>
      <c r="S3" s="140"/>
      <c r="T3" s="141" t="s">
        <v>189</v>
      </c>
    </row>
    <row r="4" ht="15.75" customHeight="1" spans="1:20">
      <c r="A4" s="119" t="s">
        <v>197</v>
      </c>
      <c r="B4" s="119" t="s">
        <v>198</v>
      </c>
      <c r="C4" s="120" t="s">
        <v>746</v>
      </c>
      <c r="D4" s="120" t="s">
        <v>764</v>
      </c>
      <c r="E4" s="120" t="s">
        <v>765</v>
      </c>
      <c r="F4" s="121" t="s">
        <v>766</v>
      </c>
      <c r="G4" s="120" t="s">
        <v>767</v>
      </c>
      <c r="H4" s="120" t="s">
        <v>768</v>
      </c>
      <c r="I4" s="120" t="s">
        <v>769</v>
      </c>
      <c r="J4" s="120" t="s">
        <v>205</v>
      </c>
      <c r="K4" s="120"/>
      <c r="L4" s="120"/>
      <c r="M4" s="120"/>
      <c r="N4" s="132"/>
      <c r="O4" s="120"/>
      <c r="P4" s="120"/>
      <c r="Q4" s="120"/>
      <c r="R4" s="120"/>
      <c r="S4" s="132"/>
      <c r="T4" s="120"/>
    </row>
    <row r="5" ht="17.25" customHeight="1" spans="1:20">
      <c r="A5" s="122"/>
      <c r="B5" s="122"/>
      <c r="C5" s="120"/>
      <c r="D5" s="120"/>
      <c r="E5" s="120"/>
      <c r="F5" s="123"/>
      <c r="G5" s="120"/>
      <c r="H5" s="120"/>
      <c r="I5" s="120"/>
      <c r="J5" s="120" t="s">
        <v>77</v>
      </c>
      <c r="K5" s="120" t="s">
        <v>80</v>
      </c>
      <c r="L5" s="120" t="s">
        <v>752</v>
      </c>
      <c r="M5" s="120" t="s">
        <v>753</v>
      </c>
      <c r="N5" s="133" t="s">
        <v>754</v>
      </c>
      <c r="O5" s="120" t="s">
        <v>755</v>
      </c>
      <c r="P5" s="120"/>
      <c r="Q5" s="120"/>
      <c r="R5" s="120"/>
      <c r="S5" s="133"/>
      <c r="T5" s="120"/>
    </row>
    <row r="6" ht="54" customHeight="1" spans="1:20">
      <c r="A6" s="122"/>
      <c r="B6" s="122"/>
      <c r="C6" s="120"/>
      <c r="D6" s="120"/>
      <c r="E6" s="120"/>
      <c r="F6" s="124"/>
      <c r="G6" s="120"/>
      <c r="H6" s="120"/>
      <c r="I6" s="120"/>
      <c r="J6" s="120"/>
      <c r="K6" s="120"/>
      <c r="L6" s="120"/>
      <c r="M6" s="120"/>
      <c r="N6" s="132"/>
      <c r="O6" s="120" t="s">
        <v>79</v>
      </c>
      <c r="P6" s="120" t="s">
        <v>86</v>
      </c>
      <c r="Q6" s="120" t="s">
        <v>281</v>
      </c>
      <c r="R6" s="120" t="s">
        <v>88</v>
      </c>
      <c r="S6" s="132" t="s">
        <v>89</v>
      </c>
      <c r="T6" s="120" t="s">
        <v>90</v>
      </c>
    </row>
    <row r="7" ht="15" customHeight="1" spans="1:20">
      <c r="A7" s="98">
        <v>1</v>
      </c>
      <c r="B7" s="98">
        <v>2</v>
      </c>
      <c r="C7" s="98">
        <v>3</v>
      </c>
      <c r="D7" s="98">
        <v>4</v>
      </c>
      <c r="E7" s="98">
        <v>5</v>
      </c>
      <c r="F7" s="98">
        <v>6</v>
      </c>
      <c r="G7" s="98">
        <v>7</v>
      </c>
      <c r="H7" s="98">
        <v>8</v>
      </c>
      <c r="I7" s="98">
        <v>9</v>
      </c>
      <c r="J7" s="98">
        <v>10</v>
      </c>
      <c r="K7" s="98">
        <v>11</v>
      </c>
      <c r="L7" s="98">
        <v>12</v>
      </c>
      <c r="M7" s="98">
        <v>13</v>
      </c>
      <c r="N7" s="98">
        <v>14</v>
      </c>
      <c r="O7" s="98">
        <v>15</v>
      </c>
      <c r="P7" s="98">
        <v>16</v>
      </c>
      <c r="Q7" s="98">
        <v>17</v>
      </c>
      <c r="R7" s="98">
        <v>18</v>
      </c>
      <c r="S7" s="98">
        <v>19</v>
      </c>
      <c r="T7" s="98">
        <v>20</v>
      </c>
    </row>
    <row r="8" ht="61" customHeight="1" spans="1:20">
      <c r="A8" s="125" t="s">
        <v>92</v>
      </c>
      <c r="B8" s="125" t="s">
        <v>92</v>
      </c>
      <c r="C8" s="126" t="s">
        <v>316</v>
      </c>
      <c r="D8" s="126" t="s">
        <v>770</v>
      </c>
      <c r="E8" s="126" t="s">
        <v>771</v>
      </c>
      <c r="F8" s="126" t="s">
        <v>99</v>
      </c>
      <c r="G8" s="126" t="s">
        <v>772</v>
      </c>
      <c r="H8" s="126" t="s">
        <v>106</v>
      </c>
      <c r="I8" s="126" t="s">
        <v>773</v>
      </c>
      <c r="J8" s="134">
        <v>200000</v>
      </c>
      <c r="K8" s="134">
        <v>200000</v>
      </c>
      <c r="L8" s="135" t="s">
        <v>93</v>
      </c>
      <c r="M8" s="135" t="s">
        <v>93</v>
      </c>
      <c r="N8" s="135" t="s">
        <v>93</v>
      </c>
      <c r="O8" s="135" t="s">
        <v>93</v>
      </c>
      <c r="P8" s="135" t="s">
        <v>93</v>
      </c>
      <c r="Q8" s="135" t="s">
        <v>93</v>
      </c>
      <c r="R8" s="135"/>
      <c r="S8" s="135" t="s">
        <v>93</v>
      </c>
      <c r="T8" s="135" t="s">
        <v>93</v>
      </c>
    </row>
    <row r="9" ht="33" customHeight="1" spans="1:20">
      <c r="A9" s="127" t="s">
        <v>147</v>
      </c>
      <c r="B9" s="127"/>
      <c r="C9" s="127"/>
      <c r="D9" s="127"/>
      <c r="E9" s="127"/>
      <c r="F9" s="127"/>
      <c r="G9" s="127"/>
      <c r="H9" s="127"/>
      <c r="I9" s="127"/>
      <c r="J9" s="134">
        <f>J8</f>
        <v>200000</v>
      </c>
      <c r="K9" s="134">
        <f>K8</f>
        <v>200000</v>
      </c>
      <c r="L9" s="136"/>
      <c r="M9" s="136"/>
      <c r="N9" s="137"/>
      <c r="O9" s="136"/>
      <c r="P9" s="136"/>
      <c r="Q9" s="136"/>
      <c r="R9" s="136"/>
      <c r="S9" s="137"/>
      <c r="T9" s="136"/>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D23" sqref="D23"/>
    </sheetView>
  </sheetViews>
  <sheetFormatPr defaultColWidth="8.88571428571429" defaultRowHeight="14.25" customHeight="1" outlineLevelRow="7"/>
  <cols>
    <col min="1" max="1" width="50" style="87" customWidth="1"/>
    <col min="2" max="2" width="17.2857142857143" style="87" customWidth="1"/>
    <col min="3" max="4" width="13.4285714285714" style="87" customWidth="1"/>
    <col min="5" max="12" width="10.2857142857143" style="87" customWidth="1"/>
    <col min="13" max="13" width="13.1428571428571" style="87" customWidth="1"/>
    <col min="14" max="14" width="9.13333333333333" style="72" customWidth="1"/>
    <col min="15" max="246" width="9.13333333333333" style="72"/>
    <col min="247" max="247" width="9.13333333333333" style="88"/>
    <col min="248" max="256" width="8.88571428571429" style="88"/>
  </cols>
  <sheetData>
    <row r="1" s="72" customFormat="1" ht="13.5" customHeight="1" spans="1:13">
      <c r="A1" s="89" t="s">
        <v>774</v>
      </c>
      <c r="B1" s="89"/>
      <c r="C1" s="89"/>
      <c r="D1" s="90"/>
      <c r="E1" s="87"/>
      <c r="F1" s="87"/>
      <c r="G1" s="87"/>
      <c r="H1" s="87"/>
      <c r="I1" s="87"/>
      <c r="J1" s="87"/>
      <c r="K1" s="87"/>
      <c r="L1" s="87"/>
      <c r="M1" s="87"/>
    </row>
    <row r="2" s="72" customFormat="1" ht="35" customHeight="1" spans="1:13">
      <c r="A2" s="91" t="s">
        <v>16</v>
      </c>
      <c r="B2" s="91"/>
      <c r="C2" s="91"/>
      <c r="D2" s="91"/>
      <c r="E2" s="91"/>
      <c r="F2" s="91"/>
      <c r="G2" s="91"/>
      <c r="H2" s="91"/>
      <c r="I2" s="91"/>
      <c r="J2" s="91"/>
      <c r="K2" s="91"/>
      <c r="L2" s="91"/>
      <c r="M2" s="91"/>
    </row>
    <row r="3" s="86" customFormat="1" ht="24" customHeight="1" spans="1:13">
      <c r="A3" s="92" t="s">
        <v>742</v>
      </c>
      <c r="B3" s="93"/>
      <c r="C3" s="93"/>
      <c r="D3" s="93"/>
      <c r="E3" s="94"/>
      <c r="F3" s="94"/>
      <c r="G3" s="94"/>
      <c r="H3" s="94"/>
      <c r="I3" s="94"/>
      <c r="J3" s="111"/>
      <c r="K3" s="111"/>
      <c r="L3" s="111"/>
      <c r="M3" s="112" t="s">
        <v>189</v>
      </c>
    </row>
    <row r="4" s="72" customFormat="1" ht="19.5" customHeight="1" spans="1:13">
      <c r="A4" s="95" t="s">
        <v>775</v>
      </c>
      <c r="B4" s="96" t="s">
        <v>205</v>
      </c>
      <c r="C4" s="97"/>
      <c r="D4" s="97"/>
      <c r="E4" s="98" t="s">
        <v>776</v>
      </c>
      <c r="F4" s="98"/>
      <c r="G4" s="98"/>
      <c r="H4" s="98"/>
      <c r="I4" s="98"/>
      <c r="J4" s="98"/>
      <c r="K4" s="98"/>
      <c r="L4" s="98"/>
      <c r="M4" s="98"/>
    </row>
    <row r="5" s="72" customFormat="1" ht="40.5" customHeight="1" spans="1:13">
      <c r="A5" s="99"/>
      <c r="B5" s="100" t="s">
        <v>77</v>
      </c>
      <c r="C5" s="101" t="s">
        <v>80</v>
      </c>
      <c r="D5" s="102" t="s">
        <v>777</v>
      </c>
      <c r="E5" s="99" t="s">
        <v>778</v>
      </c>
      <c r="F5" s="99" t="s">
        <v>779</v>
      </c>
      <c r="G5" s="99" t="s">
        <v>780</v>
      </c>
      <c r="H5" s="99" t="s">
        <v>781</v>
      </c>
      <c r="I5" s="113" t="s">
        <v>782</v>
      </c>
      <c r="J5" s="99" t="s">
        <v>783</v>
      </c>
      <c r="K5" s="99" t="s">
        <v>784</v>
      </c>
      <c r="L5" s="99" t="s">
        <v>785</v>
      </c>
      <c r="M5" s="99" t="s">
        <v>786</v>
      </c>
    </row>
    <row r="6" s="72" customFormat="1" ht="19.5" customHeight="1" spans="1:13">
      <c r="A6" s="95">
        <v>1</v>
      </c>
      <c r="B6" s="95">
        <v>2</v>
      </c>
      <c r="C6" s="95">
        <v>3</v>
      </c>
      <c r="D6" s="103">
        <v>4</v>
      </c>
      <c r="E6" s="95">
        <v>5</v>
      </c>
      <c r="F6" s="95">
        <v>6</v>
      </c>
      <c r="G6" s="95">
        <v>7</v>
      </c>
      <c r="H6" s="104">
        <v>8</v>
      </c>
      <c r="I6" s="114">
        <v>9</v>
      </c>
      <c r="J6" s="114">
        <v>10</v>
      </c>
      <c r="K6" s="114">
        <v>11</v>
      </c>
      <c r="L6" s="104">
        <v>12</v>
      </c>
      <c r="M6" s="114">
        <v>13</v>
      </c>
    </row>
    <row r="7" s="72" customFormat="1" ht="19.5" customHeight="1" spans="1:247">
      <c r="A7" s="63" t="s">
        <v>787</v>
      </c>
      <c r="B7" s="64"/>
      <c r="C7" s="64"/>
      <c r="D7" s="64"/>
      <c r="E7" s="64"/>
      <c r="F7" s="64"/>
      <c r="G7" s="105"/>
      <c r="H7" s="106" t="s">
        <v>93</v>
      </c>
      <c r="I7" s="106" t="s">
        <v>93</v>
      </c>
      <c r="J7" s="106" t="s">
        <v>93</v>
      </c>
      <c r="K7" s="106" t="s">
        <v>93</v>
      </c>
      <c r="L7" s="106" t="s">
        <v>93</v>
      </c>
      <c r="M7" s="106" t="s">
        <v>93</v>
      </c>
      <c r="IM7" s="115"/>
    </row>
    <row r="8" s="72" customFormat="1" ht="19.5" customHeight="1" spans="1:13">
      <c r="A8" s="107" t="s">
        <v>93</v>
      </c>
      <c r="B8" s="108" t="s">
        <v>93</v>
      </c>
      <c r="C8" s="108" t="s">
        <v>93</v>
      </c>
      <c r="D8" s="109" t="s">
        <v>93</v>
      </c>
      <c r="E8" s="108" t="s">
        <v>93</v>
      </c>
      <c r="F8" s="108" t="s">
        <v>93</v>
      </c>
      <c r="G8" s="108" t="s">
        <v>93</v>
      </c>
      <c r="H8" s="110" t="s">
        <v>93</v>
      </c>
      <c r="I8" s="110" t="s">
        <v>93</v>
      </c>
      <c r="J8" s="110" t="s">
        <v>93</v>
      </c>
      <c r="K8" s="110" t="s">
        <v>93</v>
      </c>
      <c r="L8" s="110" t="s">
        <v>93</v>
      </c>
      <c r="M8" s="110"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E23" sqref="E23"/>
    </sheetView>
  </sheetViews>
  <sheetFormatPr defaultColWidth="8.88571428571429" defaultRowHeight="12" outlineLevelRow="6"/>
  <cols>
    <col min="1" max="1" width="34.2857142857143" style="71" customWidth="1"/>
    <col min="2" max="2" width="29" style="71" customWidth="1"/>
    <col min="3" max="5" width="23.5714285714286" style="71" customWidth="1"/>
    <col min="6" max="6" width="11.2857142857143" style="72" customWidth="1"/>
    <col min="7" max="7" width="25.1333333333333" style="71" customWidth="1"/>
    <col min="8" max="8" width="15.5714285714286" style="72" customWidth="1"/>
    <col min="9" max="9" width="13.4285714285714" style="72" customWidth="1"/>
    <col min="10" max="10" width="18.847619047619" style="71" customWidth="1"/>
    <col min="11" max="11" width="9.13333333333333" style="72" customWidth="1"/>
    <col min="12" max="16384" width="9.13333333333333" style="72"/>
  </cols>
  <sheetData>
    <row r="1" customHeight="1" spans="1:10">
      <c r="A1" s="71" t="s">
        <v>788</v>
      </c>
      <c r="J1" s="85"/>
    </row>
    <row r="2" ht="28.5" customHeight="1" spans="1:10">
      <c r="A2" s="73" t="s">
        <v>17</v>
      </c>
      <c r="B2" s="74"/>
      <c r="C2" s="74"/>
      <c r="D2" s="74"/>
      <c r="E2" s="74"/>
      <c r="F2" s="75"/>
      <c r="G2" s="74"/>
      <c r="H2" s="75"/>
      <c r="I2" s="75"/>
      <c r="J2" s="74"/>
    </row>
    <row r="3" ht="17.25" customHeight="1" spans="1:1">
      <c r="A3" s="76" t="s">
        <v>742</v>
      </c>
    </row>
    <row r="4" ht="44.25" customHeight="1" spans="1:10">
      <c r="A4" s="77" t="s">
        <v>775</v>
      </c>
      <c r="B4" s="77" t="s">
        <v>324</v>
      </c>
      <c r="C4" s="77" t="s">
        <v>325</v>
      </c>
      <c r="D4" s="77" t="s">
        <v>326</v>
      </c>
      <c r="E4" s="77" t="s">
        <v>327</v>
      </c>
      <c r="F4" s="78" t="s">
        <v>328</v>
      </c>
      <c r="G4" s="77" t="s">
        <v>329</v>
      </c>
      <c r="H4" s="78" t="s">
        <v>330</v>
      </c>
      <c r="I4" s="78" t="s">
        <v>331</v>
      </c>
      <c r="J4" s="77" t="s">
        <v>332</v>
      </c>
    </row>
    <row r="5" ht="14.25" customHeight="1" spans="1:10">
      <c r="A5" s="77">
        <v>1</v>
      </c>
      <c r="B5" s="77">
        <v>2</v>
      </c>
      <c r="C5" s="77">
        <v>3</v>
      </c>
      <c r="D5" s="77">
        <v>4</v>
      </c>
      <c r="E5" s="77">
        <v>5</v>
      </c>
      <c r="F5" s="77">
        <v>6</v>
      </c>
      <c r="G5" s="77">
        <v>7</v>
      </c>
      <c r="H5" s="77">
        <v>8</v>
      </c>
      <c r="I5" s="77">
        <v>9</v>
      </c>
      <c r="J5" s="77">
        <v>10</v>
      </c>
    </row>
    <row r="6" ht="42" customHeight="1" spans="1:10">
      <c r="A6" s="79" t="s">
        <v>787</v>
      </c>
      <c r="B6" s="80"/>
      <c r="C6" s="80"/>
      <c r="D6" s="81"/>
      <c r="E6" s="82"/>
      <c r="F6" s="83"/>
      <c r="G6" s="82"/>
      <c r="H6" s="83"/>
      <c r="I6" s="83"/>
      <c r="J6" s="82"/>
    </row>
    <row r="7" ht="42.75" customHeight="1" spans="1:10">
      <c r="A7" s="27" t="s">
        <v>93</v>
      </c>
      <c r="B7" s="27" t="s">
        <v>93</v>
      </c>
      <c r="C7" s="27" t="s">
        <v>93</v>
      </c>
      <c r="D7" s="27" t="s">
        <v>93</v>
      </c>
      <c r="E7" s="84" t="s">
        <v>93</v>
      </c>
      <c r="F7" s="27" t="s">
        <v>93</v>
      </c>
      <c r="G7" s="84" t="s">
        <v>93</v>
      </c>
      <c r="H7" s="27" t="s">
        <v>93</v>
      </c>
      <c r="I7" s="27" t="s">
        <v>93</v>
      </c>
      <c r="J7" s="84"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E33" sqref="E33"/>
    </sheetView>
  </sheetViews>
  <sheetFormatPr defaultColWidth="8.88571428571429" defaultRowHeight="12"/>
  <cols>
    <col min="1" max="1" width="12" style="53" customWidth="1"/>
    <col min="2" max="2" width="29" style="53"/>
    <col min="3" max="3" width="18.7142857142857" style="53" customWidth="1"/>
    <col min="4" max="4" width="24.847619047619" style="53" customWidth="1"/>
    <col min="5" max="7" width="23.5714285714286" style="53" customWidth="1"/>
    <col min="8" max="8" width="25.1333333333333" style="53" customWidth="1"/>
    <col min="9" max="9" width="18.847619047619" style="53" customWidth="1"/>
    <col min="10" max="16384" width="9.13333333333333" style="53"/>
  </cols>
  <sheetData>
    <row r="1" spans="1:9">
      <c r="A1" s="53" t="s">
        <v>789</v>
      </c>
      <c r="I1" s="69"/>
    </row>
    <row r="2" ht="28.5" spans="2:9">
      <c r="B2" s="54" t="s">
        <v>18</v>
      </c>
      <c r="C2" s="54"/>
      <c r="D2" s="54"/>
      <c r="E2" s="54"/>
      <c r="F2" s="54"/>
      <c r="G2" s="54"/>
      <c r="H2" s="54"/>
      <c r="I2" s="54"/>
    </row>
    <row r="3" ht="13.5" spans="1:3">
      <c r="A3" s="55" t="s">
        <v>742</v>
      </c>
      <c r="C3" s="56"/>
    </row>
    <row r="4" ht="18" customHeight="1" spans="1:9">
      <c r="A4" s="57" t="s">
        <v>197</v>
      </c>
      <c r="B4" s="57" t="s">
        <v>198</v>
      </c>
      <c r="C4" s="57" t="s">
        <v>790</v>
      </c>
      <c r="D4" s="57" t="s">
        <v>791</v>
      </c>
      <c r="E4" s="57" t="s">
        <v>792</v>
      </c>
      <c r="F4" s="57" t="s">
        <v>793</v>
      </c>
      <c r="G4" s="58" t="s">
        <v>794</v>
      </c>
      <c r="H4" s="59"/>
      <c r="I4" s="70"/>
    </row>
    <row r="5" ht="18" customHeight="1" spans="1:9">
      <c r="A5" s="60"/>
      <c r="B5" s="60"/>
      <c r="C5" s="60"/>
      <c r="D5" s="60"/>
      <c r="E5" s="60"/>
      <c r="F5" s="60"/>
      <c r="G5" s="61" t="s">
        <v>750</v>
      </c>
      <c r="H5" s="61" t="s">
        <v>795</v>
      </c>
      <c r="I5" s="61" t="s">
        <v>796</v>
      </c>
    </row>
    <row r="6" ht="21" customHeight="1" spans="1:9">
      <c r="A6" s="62">
        <v>1</v>
      </c>
      <c r="B6" s="62">
        <v>2</v>
      </c>
      <c r="C6" s="62">
        <v>3</v>
      </c>
      <c r="D6" s="62">
        <v>4</v>
      </c>
      <c r="E6" s="62">
        <v>5</v>
      </c>
      <c r="F6" s="62">
        <v>6</v>
      </c>
      <c r="G6" s="62">
        <v>7</v>
      </c>
      <c r="H6" s="62">
        <v>8</v>
      </c>
      <c r="I6" s="62">
        <v>9</v>
      </c>
    </row>
    <row r="7" ht="33" customHeight="1" spans="1:9">
      <c r="A7" s="63" t="s">
        <v>797</v>
      </c>
      <c r="B7" s="64"/>
      <c r="C7" s="64"/>
      <c r="D7" s="65"/>
      <c r="E7" s="65"/>
      <c r="F7" s="65"/>
      <c r="G7" s="62"/>
      <c r="H7" s="62"/>
      <c r="I7" s="62"/>
    </row>
    <row r="8" ht="24" customHeight="1" spans="1:9">
      <c r="A8" s="66"/>
      <c r="B8" s="67"/>
      <c r="C8" s="67"/>
      <c r="D8" s="67"/>
      <c r="E8" s="67"/>
      <c r="F8" s="67"/>
      <c r="G8" s="62"/>
      <c r="H8" s="62"/>
      <c r="I8" s="62"/>
    </row>
    <row r="9" ht="24" customHeight="1" spans="1:9">
      <c r="A9" s="68" t="s">
        <v>77</v>
      </c>
      <c r="B9" s="68"/>
      <c r="C9" s="68"/>
      <c r="D9" s="68"/>
      <c r="E9" s="68"/>
      <c r="F9" s="68"/>
      <c r="G9" s="62"/>
      <c r="H9" s="62"/>
      <c r="I9" s="62"/>
    </row>
  </sheetData>
  <mergeCells count="10">
    <mergeCell ref="B2:I2"/>
    <mergeCell ref="G4:I4"/>
    <mergeCell ref="A7:C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25" sqref="E25"/>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40" t="s">
        <v>798</v>
      </c>
      <c r="D1" s="41"/>
      <c r="E1" s="41"/>
      <c r="F1" s="41"/>
      <c r="G1" s="41"/>
      <c r="K1" s="51"/>
    </row>
    <row r="2" s="1" customFormat="1" ht="27.75" customHeight="1" spans="1:11">
      <c r="A2" s="42" t="s">
        <v>799</v>
      </c>
      <c r="B2" s="42"/>
      <c r="C2" s="42"/>
      <c r="D2" s="42"/>
      <c r="E2" s="42"/>
      <c r="F2" s="42"/>
      <c r="G2" s="42"/>
      <c r="H2" s="42"/>
      <c r="I2" s="42"/>
      <c r="J2" s="42"/>
      <c r="K2" s="42"/>
    </row>
    <row r="3" s="1" customFormat="1" ht="13.5" customHeight="1" spans="1:11">
      <c r="A3" s="8" t="str">
        <f>"单位名称："&amp;""</f>
        <v>单位名称：</v>
      </c>
      <c r="B3" s="9"/>
      <c r="C3" s="9"/>
      <c r="D3" s="9"/>
      <c r="E3" s="9"/>
      <c r="F3" s="9"/>
      <c r="G3" s="9"/>
      <c r="H3" s="10"/>
      <c r="I3" s="10"/>
      <c r="J3" s="10"/>
      <c r="K3" s="11" t="s">
        <v>189</v>
      </c>
    </row>
    <row r="4" s="1" customFormat="1" ht="21.75" customHeight="1" spans="1:11">
      <c r="A4" s="12" t="s">
        <v>276</v>
      </c>
      <c r="B4" s="12" t="s">
        <v>200</v>
      </c>
      <c r="C4" s="12" t="s">
        <v>277</v>
      </c>
      <c r="D4" s="14" t="s">
        <v>201</v>
      </c>
      <c r="E4" s="14" t="s">
        <v>202</v>
      </c>
      <c r="F4" s="14" t="s">
        <v>278</v>
      </c>
      <c r="G4" s="14" t="s">
        <v>279</v>
      </c>
      <c r="H4" s="21" t="s">
        <v>77</v>
      </c>
      <c r="I4" s="15" t="s">
        <v>800</v>
      </c>
      <c r="J4" s="16"/>
      <c r="K4" s="17"/>
    </row>
    <row r="5" s="1" customFormat="1" ht="21.75" customHeight="1" spans="1:11">
      <c r="A5" s="18"/>
      <c r="B5" s="18"/>
      <c r="C5" s="18"/>
      <c r="D5" s="20"/>
      <c r="E5" s="20"/>
      <c r="F5" s="20"/>
      <c r="G5" s="20"/>
      <c r="H5" s="43"/>
      <c r="I5" s="14" t="s">
        <v>80</v>
      </c>
      <c r="J5" s="14" t="s">
        <v>81</v>
      </c>
      <c r="K5" s="14" t="s">
        <v>82</v>
      </c>
    </row>
    <row r="6" s="1" customFormat="1" ht="40.5" customHeight="1" spans="1:11">
      <c r="A6" s="22"/>
      <c r="B6" s="22"/>
      <c r="C6" s="22"/>
      <c r="D6" s="24"/>
      <c r="E6" s="24"/>
      <c r="F6" s="24"/>
      <c r="G6" s="24"/>
      <c r="H6" s="25"/>
      <c r="I6" s="24"/>
      <c r="J6" s="24"/>
      <c r="K6" s="24"/>
    </row>
    <row r="7" s="1" customFormat="1" ht="15" customHeight="1" spans="1:11">
      <c r="A7" s="26">
        <v>1</v>
      </c>
      <c r="B7" s="26">
        <v>2</v>
      </c>
      <c r="C7" s="26">
        <v>3</v>
      </c>
      <c r="D7" s="26">
        <v>4</v>
      </c>
      <c r="E7" s="26">
        <v>5</v>
      </c>
      <c r="F7" s="26">
        <v>6</v>
      </c>
      <c r="G7" s="26">
        <v>7</v>
      </c>
      <c r="H7" s="26">
        <v>8</v>
      </c>
      <c r="I7" s="26">
        <v>9</v>
      </c>
      <c r="J7" s="52">
        <v>10</v>
      </c>
      <c r="K7" s="52">
        <v>11</v>
      </c>
    </row>
    <row r="8" s="1" customFormat="1" ht="37" customHeight="1" spans="1:11">
      <c r="A8" s="44" t="s">
        <v>801</v>
      </c>
      <c r="B8" s="45"/>
      <c r="C8" s="46"/>
      <c r="D8" s="46"/>
      <c r="E8" s="46"/>
      <c r="F8" s="46"/>
      <c r="G8" s="46"/>
      <c r="H8" s="47"/>
      <c r="I8" s="47"/>
      <c r="J8" s="47"/>
      <c r="K8" s="47"/>
    </row>
    <row r="9" s="1" customFormat="1" ht="30.65" customHeight="1" spans="1:11">
      <c r="A9" s="48"/>
      <c r="B9" s="48"/>
      <c r="C9" s="48"/>
      <c r="D9" s="48"/>
      <c r="E9" s="48"/>
      <c r="F9" s="48"/>
      <c r="G9" s="48"/>
      <c r="H9" s="47"/>
      <c r="I9" s="47"/>
      <c r="J9" s="47"/>
      <c r="K9" s="47"/>
    </row>
    <row r="10" s="1" customFormat="1" ht="18.75" customHeight="1" spans="1:11">
      <c r="A10" s="49" t="s">
        <v>147</v>
      </c>
      <c r="B10" s="49"/>
      <c r="C10" s="49"/>
      <c r="D10" s="49"/>
      <c r="E10" s="49"/>
      <c r="F10" s="49"/>
      <c r="G10" s="49"/>
      <c r="H10" s="50"/>
      <c r="I10" s="47"/>
      <c r="J10" s="47"/>
      <c r="K10" s="4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115" zoomScaleNormal="115" workbookViewId="0">
      <selection activeCell="C46" sqref="C46"/>
    </sheetView>
  </sheetViews>
  <sheetFormatPr defaultColWidth="8" defaultRowHeight="12" outlineLevelCol="3"/>
  <cols>
    <col min="1" max="1" width="39.5714285714286" style="87" customWidth="1"/>
    <col min="2" max="2" width="43.1333333333333" style="87" customWidth="1"/>
    <col min="3" max="3" width="40.4285714285714" style="87" customWidth="1"/>
    <col min="4" max="4" width="46.1333333333333" style="87" customWidth="1"/>
    <col min="5" max="5" width="8" style="72" customWidth="1"/>
    <col min="6" max="16384" width="8" style="72"/>
  </cols>
  <sheetData>
    <row r="1" ht="17" customHeight="1" spans="1:4">
      <c r="A1" s="362" t="s">
        <v>21</v>
      </c>
      <c r="B1" s="89"/>
      <c r="C1" s="89"/>
      <c r="D1" s="155"/>
    </row>
    <row r="2" ht="36" customHeight="1" spans="1:4">
      <c r="A2" s="73" t="s">
        <v>2</v>
      </c>
      <c r="B2" s="363"/>
      <c r="C2" s="363"/>
      <c r="D2" s="363"/>
    </row>
    <row r="3" ht="21" customHeight="1" spans="1:4">
      <c r="A3" s="92" t="s">
        <v>22</v>
      </c>
      <c r="B3" s="318"/>
      <c r="C3" s="318"/>
      <c r="D3" s="153" t="s">
        <v>23</v>
      </c>
    </row>
    <row r="4" ht="19.5" customHeight="1" spans="1:4">
      <c r="A4" s="96" t="s">
        <v>24</v>
      </c>
      <c r="B4" s="165"/>
      <c r="C4" s="96" t="s">
        <v>25</v>
      </c>
      <c r="D4" s="165"/>
    </row>
    <row r="5" ht="19.5" customHeight="1" spans="1:4">
      <c r="A5" s="95" t="s">
        <v>26</v>
      </c>
      <c r="B5" s="95" t="s">
        <v>27</v>
      </c>
      <c r="C5" s="95" t="s">
        <v>28</v>
      </c>
      <c r="D5" s="95" t="s">
        <v>27</v>
      </c>
    </row>
    <row r="6" ht="19.5" customHeight="1" spans="1:4">
      <c r="A6" s="99"/>
      <c r="B6" s="99"/>
      <c r="C6" s="99"/>
      <c r="D6" s="99"/>
    </row>
    <row r="7" ht="20.25" customHeight="1" spans="1:4">
      <c r="A7" s="323" t="s">
        <v>29</v>
      </c>
      <c r="B7" s="266">
        <v>6618476</v>
      </c>
      <c r="C7" s="323" t="s">
        <v>30</v>
      </c>
      <c r="D7" s="266">
        <v>5455101</v>
      </c>
    </row>
    <row r="8" ht="20.25" customHeight="1" spans="1:4">
      <c r="A8" s="323" t="s">
        <v>31</v>
      </c>
      <c r="B8" s="296"/>
      <c r="C8" s="323" t="s">
        <v>32</v>
      </c>
      <c r="D8" s="266"/>
    </row>
    <row r="9" ht="20.25" customHeight="1" spans="1:4">
      <c r="A9" s="323" t="s">
        <v>33</v>
      </c>
      <c r="B9" s="296"/>
      <c r="C9" s="323" t="s">
        <v>34</v>
      </c>
      <c r="D9" s="266"/>
    </row>
    <row r="10" ht="20.25" customHeight="1" spans="1:4">
      <c r="A10" s="323" t="s">
        <v>35</v>
      </c>
      <c r="B10" s="296"/>
      <c r="C10" s="323" t="s">
        <v>36</v>
      </c>
      <c r="D10" s="266"/>
    </row>
    <row r="11" ht="20.25" customHeight="1" spans="1:4">
      <c r="A11" s="323" t="s">
        <v>37</v>
      </c>
      <c r="B11" s="364"/>
      <c r="C11" s="323" t="s">
        <v>38</v>
      </c>
      <c r="D11" s="266"/>
    </row>
    <row r="12" ht="20.25" customHeight="1" spans="1:4">
      <c r="A12" s="323" t="s">
        <v>39</v>
      </c>
      <c r="B12" s="365"/>
      <c r="C12" s="323" t="s">
        <v>40</v>
      </c>
      <c r="D12" s="266"/>
    </row>
    <row r="13" ht="20.25" customHeight="1" spans="1:4">
      <c r="A13" s="323" t="s">
        <v>41</v>
      </c>
      <c r="B13" s="365"/>
      <c r="C13" s="323" t="s">
        <v>42</v>
      </c>
      <c r="D13" s="266"/>
    </row>
    <row r="14" ht="20.25" customHeight="1" spans="1:4">
      <c r="A14" s="323" t="s">
        <v>43</v>
      </c>
      <c r="B14" s="365"/>
      <c r="C14" s="323" t="s">
        <v>44</v>
      </c>
      <c r="D14" s="266">
        <v>644501</v>
      </c>
    </row>
    <row r="15" ht="20.25" customHeight="1" spans="1:4">
      <c r="A15" s="366" t="s">
        <v>45</v>
      </c>
      <c r="B15" s="367"/>
      <c r="C15" s="323" t="s">
        <v>46</v>
      </c>
      <c r="D15" s="266">
        <v>335282</v>
      </c>
    </row>
    <row r="16" ht="20.25" customHeight="1" spans="1:4">
      <c r="A16" s="366" t="s">
        <v>47</v>
      </c>
      <c r="B16" s="368"/>
      <c r="C16" s="323" t="s">
        <v>48</v>
      </c>
      <c r="D16" s="266"/>
    </row>
    <row r="17" ht="20.25" customHeight="1" spans="1:4">
      <c r="A17" s="366"/>
      <c r="B17" s="369"/>
      <c r="C17" s="323" t="s">
        <v>49</v>
      </c>
      <c r="D17" s="266"/>
    </row>
    <row r="18" ht="20.25" customHeight="1" spans="1:4">
      <c r="A18" s="370"/>
      <c r="B18" s="369"/>
      <c r="C18" s="323" t="s">
        <v>50</v>
      </c>
      <c r="D18" s="266"/>
    </row>
    <row r="19" ht="20.25" customHeight="1" spans="1:4">
      <c r="A19" s="370"/>
      <c r="B19" s="369"/>
      <c r="C19" s="323" t="s">
        <v>51</v>
      </c>
      <c r="D19" s="266"/>
    </row>
    <row r="20" ht="20.25" customHeight="1" spans="1:4">
      <c r="A20" s="370"/>
      <c r="B20" s="369"/>
      <c r="C20" s="323" t="s">
        <v>52</v>
      </c>
      <c r="D20" s="266"/>
    </row>
    <row r="21" ht="20.25" customHeight="1" spans="1:4">
      <c r="A21" s="370"/>
      <c r="B21" s="369"/>
      <c r="C21" s="323" t="s">
        <v>53</v>
      </c>
      <c r="D21" s="266"/>
    </row>
    <row r="22" ht="20.25" customHeight="1" spans="1:4">
      <c r="A22" s="370"/>
      <c r="B22" s="369"/>
      <c r="C22" s="323" t="s">
        <v>54</v>
      </c>
      <c r="D22" s="266"/>
    </row>
    <row r="23" ht="20.25" customHeight="1" spans="1:4">
      <c r="A23" s="370"/>
      <c r="B23" s="369"/>
      <c r="C23" s="323" t="s">
        <v>55</v>
      </c>
      <c r="D23" s="266"/>
    </row>
    <row r="24" ht="20.25" customHeight="1" spans="1:4">
      <c r="A24" s="370"/>
      <c r="B24" s="369"/>
      <c r="C24" s="323" t="s">
        <v>56</v>
      </c>
      <c r="D24" s="266"/>
    </row>
    <row r="25" ht="20.25" customHeight="1" spans="1:4">
      <c r="A25" s="370"/>
      <c r="B25" s="369"/>
      <c r="C25" s="323" t="s">
        <v>57</v>
      </c>
      <c r="D25" s="266">
        <v>293592</v>
      </c>
    </row>
    <row r="26" ht="20.25" customHeight="1" spans="1:4">
      <c r="A26" s="370"/>
      <c r="B26" s="369"/>
      <c r="C26" s="323" t="s">
        <v>58</v>
      </c>
      <c r="D26" s="266"/>
    </row>
    <row r="27" ht="20.25" customHeight="1" spans="1:4">
      <c r="A27" s="370"/>
      <c r="B27" s="369"/>
      <c r="C27" s="323" t="s">
        <v>59</v>
      </c>
      <c r="D27" s="266"/>
    </row>
    <row r="28" ht="20.25" customHeight="1" spans="1:4">
      <c r="A28" s="370"/>
      <c r="B28" s="369"/>
      <c r="C28" s="323" t="s">
        <v>60</v>
      </c>
      <c r="D28" s="266"/>
    </row>
    <row r="29" ht="20.25" customHeight="1" spans="1:4">
      <c r="A29" s="370"/>
      <c r="B29" s="369"/>
      <c r="C29" s="323" t="s">
        <v>61</v>
      </c>
      <c r="D29" s="266"/>
    </row>
    <row r="30" ht="20.25" customHeight="1" spans="1:4">
      <c r="A30" s="371"/>
      <c r="B30" s="372"/>
      <c r="C30" s="323" t="s">
        <v>62</v>
      </c>
      <c r="D30" s="373"/>
    </row>
    <row r="31" ht="20.25" customHeight="1" spans="1:4">
      <c r="A31" s="371"/>
      <c r="B31" s="372"/>
      <c r="C31" s="323" t="s">
        <v>63</v>
      </c>
      <c r="D31" s="373"/>
    </row>
    <row r="32" ht="20.25" customHeight="1" spans="1:4">
      <c r="A32" s="371"/>
      <c r="B32" s="372"/>
      <c r="C32" s="323" t="s">
        <v>64</v>
      </c>
      <c r="D32" s="373"/>
    </row>
    <row r="33" ht="20.25" customHeight="1" spans="1:4">
      <c r="A33" s="374" t="s">
        <v>65</v>
      </c>
      <c r="B33" s="375">
        <f>B7+B8+B9+B10+B11</f>
        <v>6618476</v>
      </c>
      <c r="C33" s="325" t="s">
        <v>66</v>
      </c>
      <c r="D33" s="327">
        <f>SUM(D7:D29)</f>
        <v>6728476</v>
      </c>
    </row>
    <row r="34" ht="20.25" customHeight="1" spans="1:4">
      <c r="A34" s="366" t="s">
        <v>67</v>
      </c>
      <c r="B34" s="266">
        <v>110000</v>
      </c>
      <c r="C34" s="323" t="s">
        <v>68</v>
      </c>
      <c r="D34" s="296"/>
    </row>
    <row r="35" s="1" customFormat="1" ht="25.4" customHeight="1" spans="1:4">
      <c r="A35" s="376" t="s">
        <v>69</v>
      </c>
      <c r="B35" s="266">
        <v>110000</v>
      </c>
      <c r="C35" s="377" t="s">
        <v>69</v>
      </c>
      <c r="D35" s="378"/>
    </row>
    <row r="36" s="1" customFormat="1" ht="25.4" customHeight="1" spans="1:4">
      <c r="A36" s="376" t="s">
        <v>70</v>
      </c>
      <c r="B36" s="379"/>
      <c r="C36" s="377" t="s">
        <v>71</v>
      </c>
      <c r="D36" s="378"/>
    </row>
    <row r="37" ht="20.25" customHeight="1" spans="1:4">
      <c r="A37" s="380" t="s">
        <v>72</v>
      </c>
      <c r="B37" s="381">
        <f>B33+B34</f>
        <v>6728476</v>
      </c>
      <c r="C37" s="325" t="s">
        <v>73</v>
      </c>
      <c r="D37" s="381">
        <f>D33+D34</f>
        <v>6728476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B1" workbookViewId="0">
      <selection activeCell="F13" sqref="F13"/>
    </sheetView>
  </sheetViews>
  <sheetFormatPr defaultColWidth="10.447619047619" defaultRowHeight="14.25" customHeight="1" outlineLevelCol="6"/>
  <cols>
    <col min="1" max="1" width="43.1333333333333" style="1" customWidth="1"/>
    <col min="2" max="2" width="37" style="1" customWidth="1"/>
    <col min="3" max="3" width="42.9714285714286" style="2" customWidth="1"/>
    <col min="4" max="4" width="19.4571428571429" style="1" customWidth="1"/>
    <col min="5" max="7" width="30.8857142857143" style="1" customWidth="1"/>
    <col min="8" max="16384" width="10.447619047619" style="1"/>
  </cols>
  <sheetData>
    <row r="1" s="1" customFormat="1" customHeight="1" spans="1:7">
      <c r="A1" s="3" t="s">
        <v>802</v>
      </c>
      <c r="B1" s="4"/>
      <c r="C1" s="5"/>
      <c r="D1" s="4"/>
      <c r="E1" s="4"/>
      <c r="F1" s="4"/>
      <c r="G1" s="4"/>
    </row>
    <row r="2" s="1" customFormat="1" ht="27.75" customHeight="1" spans="1:7">
      <c r="A2" s="6" t="s">
        <v>803</v>
      </c>
      <c r="B2" s="6"/>
      <c r="C2" s="7"/>
      <c r="D2" s="6"/>
      <c r="E2" s="6"/>
      <c r="F2" s="6"/>
      <c r="G2" s="6"/>
    </row>
    <row r="3" s="1" customFormat="1" ht="13.5" customHeight="1" spans="1:7">
      <c r="A3" s="8" t="s">
        <v>804</v>
      </c>
      <c r="B3" s="9"/>
      <c r="C3" s="9"/>
      <c r="D3" s="9"/>
      <c r="E3" s="10"/>
      <c r="F3" s="10"/>
      <c r="G3" s="11" t="s">
        <v>189</v>
      </c>
    </row>
    <row r="4" s="1" customFormat="1" ht="21.75" customHeight="1" spans="1:7">
      <c r="A4" s="12" t="s">
        <v>277</v>
      </c>
      <c r="B4" s="12" t="s">
        <v>276</v>
      </c>
      <c r="C4" s="13" t="s">
        <v>200</v>
      </c>
      <c r="D4" s="14" t="s">
        <v>805</v>
      </c>
      <c r="E4" s="15" t="s">
        <v>80</v>
      </c>
      <c r="F4" s="16"/>
      <c r="G4" s="17"/>
    </row>
    <row r="5" s="1" customFormat="1" ht="21.75" customHeight="1" spans="1:7">
      <c r="A5" s="18"/>
      <c r="B5" s="18"/>
      <c r="C5" s="19"/>
      <c r="D5" s="20"/>
      <c r="E5" s="21" t="s">
        <v>806</v>
      </c>
      <c r="F5" s="14" t="s">
        <v>807</v>
      </c>
      <c r="G5" s="14" t="s">
        <v>808</v>
      </c>
    </row>
    <row r="6" s="1" customFormat="1" ht="40.5" customHeight="1" spans="1:7">
      <c r="A6" s="22"/>
      <c r="B6" s="22"/>
      <c r="C6" s="23"/>
      <c r="D6" s="24"/>
      <c r="E6" s="25"/>
      <c r="F6" s="24"/>
      <c r="G6" s="24"/>
    </row>
    <row r="7" s="1" customFormat="1" ht="35" customHeight="1" spans="1:7">
      <c r="A7" s="26">
        <v>1</v>
      </c>
      <c r="B7" s="26">
        <v>2</v>
      </c>
      <c r="C7" s="26">
        <v>3</v>
      </c>
      <c r="D7" s="26">
        <v>4</v>
      </c>
      <c r="E7" s="26">
        <v>5</v>
      </c>
      <c r="F7" s="26">
        <v>6</v>
      </c>
      <c r="G7" s="26">
        <v>7</v>
      </c>
    </row>
    <row r="8" s="1" customFormat="1" ht="40" customHeight="1" spans="1:7">
      <c r="A8" s="27" t="s">
        <v>92</v>
      </c>
      <c r="B8" s="28" t="s">
        <v>292</v>
      </c>
      <c r="C8" s="29" t="s">
        <v>294</v>
      </c>
      <c r="D8" s="30" t="s">
        <v>809</v>
      </c>
      <c r="E8" s="31">
        <v>220000</v>
      </c>
      <c r="F8" s="31">
        <v>220000</v>
      </c>
      <c r="G8" s="31">
        <v>220000</v>
      </c>
    </row>
    <row r="9" s="1" customFormat="1" ht="40" customHeight="1" spans="1:7">
      <c r="A9" s="27" t="s">
        <v>92</v>
      </c>
      <c r="B9" s="28" t="s">
        <v>283</v>
      </c>
      <c r="C9" s="29" t="s">
        <v>291</v>
      </c>
      <c r="D9" s="30" t="s">
        <v>809</v>
      </c>
      <c r="E9" s="31">
        <v>100000</v>
      </c>
      <c r="F9" s="31">
        <v>100000</v>
      </c>
      <c r="G9" s="31">
        <v>100000</v>
      </c>
    </row>
    <row r="10" s="1" customFormat="1" ht="40" customHeight="1" spans="1:7">
      <c r="A10" s="27" t="s">
        <v>92</v>
      </c>
      <c r="B10" s="28" t="s">
        <v>283</v>
      </c>
      <c r="C10" s="29" t="s">
        <v>289</v>
      </c>
      <c r="D10" s="30" t="s">
        <v>809</v>
      </c>
      <c r="E10" s="31">
        <v>50000</v>
      </c>
      <c r="F10" s="31">
        <v>50000</v>
      </c>
      <c r="G10" s="31">
        <v>50000</v>
      </c>
    </row>
    <row r="11" s="1" customFormat="1" ht="40" customHeight="1" spans="1:7">
      <c r="A11" s="27" t="s">
        <v>92</v>
      </c>
      <c r="B11" s="28" t="s">
        <v>283</v>
      </c>
      <c r="C11" s="29" t="s">
        <v>300</v>
      </c>
      <c r="D11" s="30" t="s">
        <v>809</v>
      </c>
      <c r="E11" s="31">
        <v>100000</v>
      </c>
      <c r="F11" s="31">
        <v>100000</v>
      </c>
      <c r="G11" s="31">
        <v>100000</v>
      </c>
    </row>
    <row r="12" s="1" customFormat="1" ht="40" customHeight="1" spans="1:7">
      <c r="A12" s="27" t="s">
        <v>92</v>
      </c>
      <c r="B12" s="28" t="s">
        <v>283</v>
      </c>
      <c r="C12" s="29" t="s">
        <v>296</v>
      </c>
      <c r="D12" s="30" t="s">
        <v>809</v>
      </c>
      <c r="E12" s="31">
        <v>200000</v>
      </c>
      <c r="F12" s="31">
        <v>200000</v>
      </c>
      <c r="G12" s="31">
        <v>200000</v>
      </c>
    </row>
    <row r="13" s="1" customFormat="1" ht="40" customHeight="1" spans="1:7">
      <c r="A13" s="27" t="s">
        <v>92</v>
      </c>
      <c r="B13" s="28" t="s">
        <v>283</v>
      </c>
      <c r="C13" s="32" t="s">
        <v>285</v>
      </c>
      <c r="D13" s="30" t="s">
        <v>809</v>
      </c>
      <c r="E13" s="31">
        <v>235000</v>
      </c>
      <c r="F13" s="31">
        <v>235000</v>
      </c>
      <c r="G13" s="31">
        <v>235000</v>
      </c>
    </row>
    <row r="14" s="1" customFormat="1" ht="40" customHeight="1" spans="1:7">
      <c r="A14" s="27" t="s">
        <v>92</v>
      </c>
      <c r="B14" s="28" t="s">
        <v>283</v>
      </c>
      <c r="C14" s="29" t="s">
        <v>304</v>
      </c>
      <c r="D14" s="30" t="s">
        <v>809</v>
      </c>
      <c r="E14" s="31">
        <v>200000</v>
      </c>
      <c r="F14" s="31">
        <v>200000</v>
      </c>
      <c r="G14" s="31">
        <v>200000</v>
      </c>
    </row>
    <row r="15" s="1" customFormat="1" ht="40" customHeight="1" spans="1:7">
      <c r="A15" s="27" t="s">
        <v>92</v>
      </c>
      <c r="B15" s="28" t="s">
        <v>283</v>
      </c>
      <c r="C15" s="29" t="s">
        <v>302</v>
      </c>
      <c r="D15" s="30" t="s">
        <v>809</v>
      </c>
      <c r="E15" s="31">
        <v>540000</v>
      </c>
      <c r="F15" s="31">
        <v>540000</v>
      </c>
      <c r="G15" s="31">
        <v>540000</v>
      </c>
    </row>
    <row r="16" s="1" customFormat="1" ht="40" customHeight="1" spans="1:7">
      <c r="A16" s="27" t="s">
        <v>92</v>
      </c>
      <c r="B16" s="28" t="s">
        <v>283</v>
      </c>
      <c r="C16" s="29" t="s">
        <v>810</v>
      </c>
      <c r="D16" s="30" t="s">
        <v>809</v>
      </c>
      <c r="E16" s="31">
        <v>150000</v>
      </c>
      <c r="F16" s="31">
        <v>150000</v>
      </c>
      <c r="G16" s="31">
        <v>150000</v>
      </c>
    </row>
    <row r="17" s="1" customFormat="1" ht="40" customHeight="1" spans="1:7">
      <c r="A17" s="27" t="s">
        <v>92</v>
      </c>
      <c r="B17" s="28" t="s">
        <v>283</v>
      </c>
      <c r="C17" s="29" t="s">
        <v>308</v>
      </c>
      <c r="D17" s="30" t="s">
        <v>809</v>
      </c>
      <c r="E17" s="31">
        <v>50000</v>
      </c>
      <c r="F17" s="31">
        <v>50000</v>
      </c>
      <c r="G17" s="31">
        <v>50000</v>
      </c>
    </row>
    <row r="18" s="1" customFormat="1" ht="40" customHeight="1" spans="1:7">
      <c r="A18" s="27" t="s">
        <v>92</v>
      </c>
      <c r="B18" s="28" t="s">
        <v>283</v>
      </c>
      <c r="C18" s="29" t="s">
        <v>811</v>
      </c>
      <c r="D18" s="30" t="s">
        <v>809</v>
      </c>
      <c r="E18" s="31">
        <v>50000</v>
      </c>
      <c r="F18" s="31">
        <v>50000</v>
      </c>
      <c r="G18" s="31">
        <v>50000</v>
      </c>
    </row>
    <row r="19" s="1" customFormat="1" ht="40" customHeight="1" spans="1:7">
      <c r="A19" s="27" t="s">
        <v>92</v>
      </c>
      <c r="B19" s="28" t="s">
        <v>283</v>
      </c>
      <c r="C19" s="29" t="s">
        <v>312</v>
      </c>
      <c r="D19" s="30" t="s">
        <v>809</v>
      </c>
      <c r="E19" s="31">
        <v>50000</v>
      </c>
      <c r="F19" s="31">
        <v>50000</v>
      </c>
      <c r="G19" s="31">
        <v>50000</v>
      </c>
    </row>
    <row r="20" s="1" customFormat="1" ht="40" customHeight="1" spans="1:7">
      <c r="A20" s="27" t="s">
        <v>92</v>
      </c>
      <c r="B20" s="28" t="s">
        <v>283</v>
      </c>
      <c r="C20" s="29" t="s">
        <v>314</v>
      </c>
      <c r="D20" s="30" t="s">
        <v>809</v>
      </c>
      <c r="E20" s="31">
        <v>20000</v>
      </c>
      <c r="F20" s="31">
        <v>20000</v>
      </c>
      <c r="G20" s="31">
        <v>20000</v>
      </c>
    </row>
    <row r="21" s="1" customFormat="1" ht="40" customHeight="1" spans="1:7">
      <c r="A21" s="27" t="s">
        <v>92</v>
      </c>
      <c r="B21" s="28" t="s">
        <v>283</v>
      </c>
      <c r="C21" s="29" t="s">
        <v>676</v>
      </c>
      <c r="D21" s="30" t="s">
        <v>809</v>
      </c>
      <c r="E21" s="33">
        <v>200000</v>
      </c>
      <c r="F21" s="33">
        <v>200000</v>
      </c>
      <c r="G21" s="33">
        <v>200000</v>
      </c>
    </row>
    <row r="22" s="1" customFormat="1" ht="36" customHeight="1" spans="1:7">
      <c r="A22" s="27" t="s">
        <v>92</v>
      </c>
      <c r="B22" s="28" t="s">
        <v>283</v>
      </c>
      <c r="C22" s="34" t="s">
        <v>318</v>
      </c>
      <c r="D22" s="30" t="s">
        <v>809</v>
      </c>
      <c r="E22" s="35">
        <v>15000</v>
      </c>
      <c r="F22" s="35">
        <v>15000</v>
      </c>
      <c r="G22" s="35">
        <v>15000</v>
      </c>
    </row>
    <row r="23" s="1" customFormat="1" ht="18.75" customHeight="1" spans="1:7">
      <c r="A23" s="36" t="s">
        <v>77</v>
      </c>
      <c r="B23" s="37"/>
      <c r="C23" s="37"/>
      <c r="D23" s="38"/>
      <c r="E23" s="39">
        <f t="shared" ref="E23:G23" si="0">SUM(E8:E22)</f>
        <v>2180000</v>
      </c>
      <c r="F23" s="39">
        <f t="shared" si="0"/>
        <v>2180000</v>
      </c>
      <c r="G23" s="39">
        <f t="shared" si="0"/>
        <v>2180000</v>
      </c>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ignoredErrors>
    <ignoredError sqref="E23:G23"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D8" sqref="D8"/>
    </sheetView>
  </sheetViews>
  <sheetFormatPr defaultColWidth="8" defaultRowHeight="14.25" customHeight="1"/>
  <cols>
    <col min="1" max="1" width="21.1333333333333" style="87" customWidth="1"/>
    <col min="2" max="2" width="42.4285714285714" style="87" customWidth="1"/>
    <col min="3" max="3" width="16.1428571428571" style="87" customWidth="1"/>
    <col min="4" max="4" width="16.4285714285714" style="87" customWidth="1"/>
    <col min="5" max="5" width="17.4285714285714" style="87" customWidth="1"/>
    <col min="6" max="6" width="14" style="87" customWidth="1"/>
    <col min="7" max="8" width="12.5714285714286" style="87" customWidth="1"/>
    <col min="9" max="9" width="8.84761904761905" style="87" customWidth="1"/>
    <col min="10" max="14" width="12.5714285714286" style="87" customWidth="1"/>
    <col min="15" max="15" width="14.7142857142857" style="72" customWidth="1"/>
    <col min="16" max="16" width="16" style="72" customWidth="1"/>
    <col min="17" max="17" width="9.71428571428571" style="72" customWidth="1"/>
    <col min="18" max="18" width="10.5714285714286" style="72" customWidth="1"/>
    <col min="19" max="19" width="10.1333333333333" style="87" customWidth="1"/>
    <col min="20" max="20" width="8" style="72" customWidth="1"/>
    <col min="21" max="16384" width="8" style="72"/>
  </cols>
  <sheetData>
    <row r="1" ht="12" customHeight="1" spans="1:18">
      <c r="A1" s="336" t="s">
        <v>74</v>
      </c>
      <c r="B1" s="89"/>
      <c r="C1" s="89"/>
      <c r="D1" s="89"/>
      <c r="E1" s="89"/>
      <c r="F1" s="89"/>
      <c r="G1" s="89"/>
      <c r="H1" s="89"/>
      <c r="I1" s="89"/>
      <c r="J1" s="89"/>
      <c r="K1" s="89"/>
      <c r="L1" s="89"/>
      <c r="M1" s="89"/>
      <c r="N1" s="89"/>
      <c r="O1" s="351"/>
      <c r="P1" s="351"/>
      <c r="Q1" s="351"/>
      <c r="R1" s="351"/>
    </row>
    <row r="2" ht="36" customHeight="1" spans="1:19">
      <c r="A2" s="337" t="s">
        <v>3</v>
      </c>
      <c r="B2" s="74"/>
      <c r="C2" s="74"/>
      <c r="D2" s="74"/>
      <c r="E2" s="74"/>
      <c r="F2" s="74"/>
      <c r="G2" s="74"/>
      <c r="H2" s="74"/>
      <c r="I2" s="74"/>
      <c r="J2" s="74"/>
      <c r="K2" s="74"/>
      <c r="L2" s="74"/>
      <c r="M2" s="74"/>
      <c r="N2" s="74"/>
      <c r="O2" s="75"/>
      <c r="P2" s="75"/>
      <c r="Q2" s="75"/>
      <c r="R2" s="75"/>
      <c r="S2" s="74"/>
    </row>
    <row r="3" ht="20.25" customHeight="1" spans="1:19">
      <c r="A3" s="92" t="s">
        <v>22</v>
      </c>
      <c r="B3" s="93"/>
      <c r="C3" s="93"/>
      <c r="D3" s="93"/>
      <c r="E3" s="93"/>
      <c r="F3" s="93"/>
      <c r="G3" s="93"/>
      <c r="H3" s="93"/>
      <c r="I3" s="93"/>
      <c r="J3" s="93"/>
      <c r="K3" s="93"/>
      <c r="L3" s="93"/>
      <c r="M3" s="93"/>
      <c r="N3" s="93"/>
      <c r="O3" s="352"/>
      <c r="P3" s="352"/>
      <c r="Q3" s="352"/>
      <c r="R3" s="352"/>
      <c r="S3" s="357" t="s">
        <v>23</v>
      </c>
    </row>
    <row r="4" ht="18.75" customHeight="1" spans="1:19">
      <c r="A4" s="338" t="s">
        <v>75</v>
      </c>
      <c r="B4" s="339" t="s">
        <v>76</v>
      </c>
      <c r="C4" s="339" t="s">
        <v>77</v>
      </c>
      <c r="D4" s="340" t="s">
        <v>78</v>
      </c>
      <c r="E4" s="341"/>
      <c r="F4" s="341"/>
      <c r="G4" s="341"/>
      <c r="H4" s="341"/>
      <c r="I4" s="341"/>
      <c r="J4" s="341"/>
      <c r="K4" s="341"/>
      <c r="L4" s="341"/>
      <c r="M4" s="341"/>
      <c r="N4" s="341"/>
      <c r="O4" s="353" t="s">
        <v>67</v>
      </c>
      <c r="P4" s="353"/>
      <c r="Q4" s="353"/>
      <c r="R4" s="353"/>
      <c r="S4" s="358"/>
    </row>
    <row r="5" ht="18.75" customHeight="1" spans="1:19">
      <c r="A5" s="342"/>
      <c r="B5" s="343"/>
      <c r="C5" s="343"/>
      <c r="D5" s="344" t="s">
        <v>79</v>
      </c>
      <c r="E5" s="344" t="s">
        <v>80</v>
      </c>
      <c r="F5" s="344" t="s">
        <v>81</v>
      </c>
      <c r="G5" s="344" t="s">
        <v>82</v>
      </c>
      <c r="H5" s="344" t="s">
        <v>83</v>
      </c>
      <c r="I5" s="354" t="s">
        <v>84</v>
      </c>
      <c r="J5" s="341"/>
      <c r="K5" s="341"/>
      <c r="L5" s="341"/>
      <c r="M5" s="341"/>
      <c r="N5" s="341"/>
      <c r="O5" s="353" t="s">
        <v>79</v>
      </c>
      <c r="P5" s="353" t="s">
        <v>80</v>
      </c>
      <c r="Q5" s="353" t="s">
        <v>81</v>
      </c>
      <c r="R5" s="359" t="s">
        <v>82</v>
      </c>
      <c r="S5" s="353" t="s">
        <v>85</v>
      </c>
    </row>
    <row r="6" ht="33.75" customHeight="1" spans="1:19">
      <c r="A6" s="345"/>
      <c r="B6" s="346"/>
      <c r="C6" s="346"/>
      <c r="D6" s="345"/>
      <c r="E6" s="345"/>
      <c r="F6" s="345"/>
      <c r="G6" s="345"/>
      <c r="H6" s="345"/>
      <c r="I6" s="346" t="s">
        <v>79</v>
      </c>
      <c r="J6" s="346" t="s">
        <v>86</v>
      </c>
      <c r="K6" s="346" t="s">
        <v>87</v>
      </c>
      <c r="L6" s="346" t="s">
        <v>88</v>
      </c>
      <c r="M6" s="346" t="s">
        <v>89</v>
      </c>
      <c r="N6" s="355" t="s">
        <v>90</v>
      </c>
      <c r="O6" s="353"/>
      <c r="P6" s="353"/>
      <c r="Q6" s="353"/>
      <c r="R6" s="359"/>
      <c r="S6" s="353"/>
    </row>
    <row r="7" ht="16.5" customHeight="1" spans="1:19">
      <c r="A7" s="347">
        <v>1</v>
      </c>
      <c r="B7" s="347">
        <v>2</v>
      </c>
      <c r="C7" s="347">
        <v>3</v>
      </c>
      <c r="D7" s="347">
        <v>4</v>
      </c>
      <c r="E7" s="347">
        <v>5</v>
      </c>
      <c r="F7" s="347">
        <v>6</v>
      </c>
      <c r="G7" s="347">
        <v>7</v>
      </c>
      <c r="H7" s="347">
        <v>8</v>
      </c>
      <c r="I7" s="347">
        <v>9</v>
      </c>
      <c r="J7" s="347">
        <v>10</v>
      </c>
      <c r="K7" s="347">
        <v>11</v>
      </c>
      <c r="L7" s="347">
        <v>12</v>
      </c>
      <c r="M7" s="347">
        <v>13</v>
      </c>
      <c r="N7" s="347">
        <v>14</v>
      </c>
      <c r="O7" s="347">
        <v>15</v>
      </c>
      <c r="P7" s="347">
        <v>16</v>
      </c>
      <c r="Q7" s="347">
        <v>17</v>
      </c>
      <c r="R7" s="347">
        <v>18</v>
      </c>
      <c r="S7" s="257">
        <v>19</v>
      </c>
    </row>
    <row r="8" ht="26" customHeight="1" spans="1:19">
      <c r="A8" s="330" t="s">
        <v>91</v>
      </c>
      <c r="B8" s="330" t="s">
        <v>92</v>
      </c>
      <c r="C8" s="348">
        <f>D8+O8</f>
        <v>6728476</v>
      </c>
      <c r="D8" s="348">
        <f>E8</f>
        <v>6618476</v>
      </c>
      <c r="E8" s="348">
        <v>6618476</v>
      </c>
      <c r="F8" s="110" t="s">
        <v>93</v>
      </c>
      <c r="G8" s="110" t="s">
        <v>93</v>
      </c>
      <c r="H8" s="110" t="s">
        <v>93</v>
      </c>
      <c r="I8" s="110" t="s">
        <v>93</v>
      </c>
      <c r="J8" s="110" t="s">
        <v>93</v>
      </c>
      <c r="K8" s="110" t="s">
        <v>93</v>
      </c>
      <c r="L8" s="110" t="s">
        <v>93</v>
      </c>
      <c r="M8" s="110" t="s">
        <v>93</v>
      </c>
      <c r="N8" s="356" t="s">
        <v>93</v>
      </c>
      <c r="O8" s="348">
        <f>P8</f>
        <v>110000</v>
      </c>
      <c r="P8" s="348">
        <v>110000</v>
      </c>
      <c r="Q8" s="360"/>
      <c r="R8" s="361"/>
      <c r="S8" s="127"/>
    </row>
    <row r="9" ht="25" customHeight="1" spans="1:19">
      <c r="A9" s="349" t="s">
        <v>77</v>
      </c>
      <c r="B9" s="350"/>
      <c r="C9" s="348">
        <f>C8</f>
        <v>6728476</v>
      </c>
      <c r="D9" s="348">
        <f>D8</f>
        <v>6618476</v>
      </c>
      <c r="E9" s="348">
        <f>E8</f>
        <v>6618476</v>
      </c>
      <c r="F9" s="110" t="s">
        <v>93</v>
      </c>
      <c r="G9" s="110" t="s">
        <v>93</v>
      </c>
      <c r="H9" s="110" t="s">
        <v>93</v>
      </c>
      <c r="I9" s="110" t="s">
        <v>93</v>
      </c>
      <c r="J9" s="110" t="s">
        <v>93</v>
      </c>
      <c r="K9" s="110" t="s">
        <v>93</v>
      </c>
      <c r="L9" s="110" t="s">
        <v>93</v>
      </c>
      <c r="M9" s="110" t="s">
        <v>93</v>
      </c>
      <c r="N9" s="356" t="s">
        <v>93</v>
      </c>
      <c r="O9" s="348">
        <f>O8</f>
        <v>110000</v>
      </c>
      <c r="P9" s="348">
        <f>P8</f>
        <v>110000</v>
      </c>
      <c r="Q9" s="360"/>
      <c r="R9" s="361"/>
      <c r="S9" s="360"/>
    </row>
    <row r="10" customHeight="1" spans="19:19">
      <c r="S10" s="8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ignoredErrors>
    <ignoredError sqref="A8"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zoomScale="110" zoomScaleNormal="110" workbookViewId="0">
      <selection activeCell="D12" sqref="D12"/>
    </sheetView>
  </sheetViews>
  <sheetFormatPr defaultColWidth="8.88571428571429" defaultRowHeight="14.25" customHeight="1"/>
  <cols>
    <col min="1" max="1" width="14.2857142857143" style="87" customWidth="1"/>
    <col min="2" max="3" width="35.0571428571429" style="87" customWidth="1"/>
    <col min="4" max="4" width="24.8571428571429" style="87" customWidth="1"/>
    <col min="5" max="5" width="22.7142857142857" style="87" customWidth="1"/>
    <col min="6" max="6" width="23.7142857142857" style="87" customWidth="1"/>
    <col min="7" max="8" width="18.847619047619" style="87" customWidth="1"/>
    <col min="9" max="9" width="15.5714285714286" style="87" customWidth="1"/>
    <col min="10" max="10" width="14.1333333333333" style="87" customWidth="1"/>
    <col min="11" max="15" width="18.847619047619" style="87" customWidth="1"/>
    <col min="16" max="16" width="9.13333333333333" style="87" customWidth="1"/>
    <col min="17" max="16384" width="9.13333333333333" style="87"/>
  </cols>
  <sheetData>
    <row r="1" ht="15.75" customHeight="1" spans="1:14">
      <c r="A1" s="298" t="s">
        <v>94</v>
      </c>
      <c r="B1" s="89"/>
      <c r="C1" s="89"/>
      <c r="D1" s="89"/>
      <c r="E1" s="89"/>
      <c r="F1" s="89"/>
      <c r="G1" s="89"/>
      <c r="H1" s="89"/>
      <c r="I1" s="89"/>
      <c r="J1" s="89"/>
      <c r="K1" s="89"/>
      <c r="L1" s="89"/>
      <c r="M1" s="89"/>
      <c r="N1" s="89"/>
    </row>
    <row r="2" ht="28.5" customHeight="1" spans="1:15">
      <c r="A2" s="74" t="s">
        <v>4</v>
      </c>
      <c r="B2" s="74"/>
      <c r="C2" s="74"/>
      <c r="D2" s="74"/>
      <c r="E2" s="74"/>
      <c r="F2" s="74"/>
      <c r="G2" s="74"/>
      <c r="H2" s="74"/>
      <c r="I2" s="74"/>
      <c r="J2" s="74"/>
      <c r="K2" s="74"/>
      <c r="L2" s="74"/>
      <c r="M2" s="74"/>
      <c r="N2" s="74"/>
      <c r="O2" s="74"/>
    </row>
    <row r="3" ht="15" customHeight="1" spans="1:15">
      <c r="A3" s="328" t="s">
        <v>22</v>
      </c>
      <c r="B3" s="329"/>
      <c r="C3" s="131"/>
      <c r="D3" s="131"/>
      <c r="E3" s="131"/>
      <c r="F3" s="131"/>
      <c r="G3" s="131"/>
      <c r="H3" s="131"/>
      <c r="I3" s="131"/>
      <c r="J3" s="131"/>
      <c r="K3" s="131"/>
      <c r="L3" s="131"/>
      <c r="M3" s="93"/>
      <c r="N3" s="93"/>
      <c r="O3" s="160" t="s">
        <v>23</v>
      </c>
    </row>
    <row r="4" ht="17.25" customHeight="1" spans="1:15">
      <c r="A4" s="101" t="s">
        <v>95</v>
      </c>
      <c r="B4" s="101" t="s">
        <v>96</v>
      </c>
      <c r="C4" s="102" t="s">
        <v>77</v>
      </c>
      <c r="D4" s="120" t="s">
        <v>80</v>
      </c>
      <c r="E4" s="120"/>
      <c r="F4" s="120"/>
      <c r="G4" s="120" t="s">
        <v>81</v>
      </c>
      <c r="H4" s="120" t="s">
        <v>82</v>
      </c>
      <c r="I4" s="120" t="s">
        <v>97</v>
      </c>
      <c r="J4" s="120" t="s">
        <v>84</v>
      </c>
      <c r="K4" s="120"/>
      <c r="L4" s="120"/>
      <c r="M4" s="120"/>
      <c r="N4" s="120"/>
      <c r="O4" s="120"/>
    </row>
    <row r="5" ht="27" spans="1:15">
      <c r="A5" s="113"/>
      <c r="B5" s="113"/>
      <c r="C5" s="216"/>
      <c r="D5" s="120" t="s">
        <v>79</v>
      </c>
      <c r="E5" s="120" t="s">
        <v>98</v>
      </c>
      <c r="F5" s="120" t="s">
        <v>99</v>
      </c>
      <c r="G5" s="120"/>
      <c r="H5" s="120"/>
      <c r="I5" s="120"/>
      <c r="J5" s="120" t="s">
        <v>79</v>
      </c>
      <c r="K5" s="120" t="s">
        <v>100</v>
      </c>
      <c r="L5" s="120" t="s">
        <v>101</v>
      </c>
      <c r="M5" s="120" t="s">
        <v>102</v>
      </c>
      <c r="N5" s="120" t="s">
        <v>103</v>
      </c>
      <c r="O5" s="120" t="s">
        <v>104</v>
      </c>
    </row>
    <row r="6" ht="27" customHeight="1" spans="1:15">
      <c r="A6" s="114">
        <v>1</v>
      </c>
      <c r="B6" s="114">
        <v>2</v>
      </c>
      <c r="C6" s="114">
        <v>3</v>
      </c>
      <c r="D6" s="114">
        <v>4</v>
      </c>
      <c r="E6" s="114">
        <v>5</v>
      </c>
      <c r="F6" s="114">
        <v>6</v>
      </c>
      <c r="G6" s="114">
        <v>7</v>
      </c>
      <c r="H6" s="114">
        <v>8</v>
      </c>
      <c r="I6" s="114">
        <v>9</v>
      </c>
      <c r="J6" s="114">
        <v>10</v>
      </c>
      <c r="K6" s="114">
        <v>11</v>
      </c>
      <c r="L6" s="114">
        <v>12</v>
      </c>
      <c r="M6" s="114">
        <v>13</v>
      </c>
      <c r="N6" s="114">
        <v>14</v>
      </c>
      <c r="O6" s="114">
        <v>15</v>
      </c>
    </row>
    <row r="7" ht="27" customHeight="1" spans="1:15">
      <c r="A7" s="330" t="s">
        <v>105</v>
      </c>
      <c r="B7" s="330" t="s">
        <v>106</v>
      </c>
      <c r="C7" s="331">
        <f>D7</f>
        <v>5455101</v>
      </c>
      <c r="D7" s="331">
        <f>E7+F7</f>
        <v>5455101</v>
      </c>
      <c r="E7" s="331">
        <v>3165101</v>
      </c>
      <c r="F7" s="331">
        <v>2290000</v>
      </c>
      <c r="G7" s="127"/>
      <c r="H7" s="98"/>
      <c r="I7" s="98"/>
      <c r="J7" s="98"/>
      <c r="K7" s="98"/>
      <c r="L7" s="98"/>
      <c r="M7" s="98"/>
      <c r="N7" s="98"/>
      <c r="O7" s="98"/>
    </row>
    <row r="8" ht="27" customHeight="1" spans="1:15">
      <c r="A8" s="125" t="s">
        <v>107</v>
      </c>
      <c r="B8" s="125" t="s">
        <v>108</v>
      </c>
      <c r="C8" s="331">
        <f t="shared" ref="C8:C28" si="0">D8</f>
        <v>540000</v>
      </c>
      <c r="D8" s="331">
        <f t="shared" ref="D8:D28" si="1">E8+F8</f>
        <v>540000</v>
      </c>
      <c r="E8" s="331"/>
      <c r="F8" s="331">
        <v>540000</v>
      </c>
      <c r="G8" s="127"/>
      <c r="H8" s="98"/>
      <c r="I8" s="98"/>
      <c r="J8" s="98"/>
      <c r="K8" s="98"/>
      <c r="L8" s="98"/>
      <c r="M8" s="98"/>
      <c r="N8" s="98"/>
      <c r="O8" s="98"/>
    </row>
    <row r="9" ht="27" customHeight="1" spans="1:15">
      <c r="A9" s="332" t="s">
        <v>109</v>
      </c>
      <c r="B9" s="332" t="s">
        <v>110</v>
      </c>
      <c r="C9" s="331">
        <f t="shared" si="0"/>
        <v>540000</v>
      </c>
      <c r="D9" s="331">
        <f t="shared" si="1"/>
        <v>540000</v>
      </c>
      <c r="E9" s="331"/>
      <c r="F9" s="331">
        <v>540000</v>
      </c>
      <c r="G9" s="127"/>
      <c r="H9" s="98"/>
      <c r="I9" s="98"/>
      <c r="J9" s="98"/>
      <c r="K9" s="98"/>
      <c r="L9" s="98"/>
      <c r="M9" s="98"/>
      <c r="N9" s="98"/>
      <c r="O9" s="98"/>
    </row>
    <row r="10" ht="27" customHeight="1" spans="1:15">
      <c r="A10" s="125" t="s">
        <v>111</v>
      </c>
      <c r="B10" s="125" t="s">
        <v>112</v>
      </c>
      <c r="C10" s="331">
        <f t="shared" si="0"/>
        <v>4915101</v>
      </c>
      <c r="D10" s="331">
        <f t="shared" si="1"/>
        <v>4915101</v>
      </c>
      <c r="E10" s="331">
        <v>3165101</v>
      </c>
      <c r="F10" s="331">
        <v>1750000</v>
      </c>
      <c r="G10" s="127"/>
      <c r="H10" s="98"/>
      <c r="I10" s="98"/>
      <c r="J10" s="98"/>
      <c r="K10" s="98"/>
      <c r="L10" s="98"/>
      <c r="M10" s="98"/>
      <c r="N10" s="98"/>
      <c r="O10" s="98"/>
    </row>
    <row r="11" ht="27" customHeight="1" spans="1:15">
      <c r="A11" s="332" t="s">
        <v>113</v>
      </c>
      <c r="B11" s="332" t="s">
        <v>114</v>
      </c>
      <c r="C11" s="331">
        <f t="shared" si="0"/>
        <v>2708159</v>
      </c>
      <c r="D11" s="331">
        <f t="shared" si="1"/>
        <v>2708159</v>
      </c>
      <c r="E11" s="331">
        <v>2708159</v>
      </c>
      <c r="F11" s="331"/>
      <c r="G11" s="127"/>
      <c r="H11" s="98"/>
      <c r="I11" s="98"/>
      <c r="J11" s="98"/>
      <c r="K11" s="98"/>
      <c r="L11" s="98"/>
      <c r="M11" s="98"/>
      <c r="N11" s="98"/>
      <c r="O11" s="98"/>
    </row>
    <row r="12" ht="27" customHeight="1" spans="1:15">
      <c r="A12" s="332" t="s">
        <v>115</v>
      </c>
      <c r="B12" s="332" t="s">
        <v>116</v>
      </c>
      <c r="C12" s="331">
        <f t="shared" si="0"/>
        <v>1640000</v>
      </c>
      <c r="D12" s="331">
        <f t="shared" si="1"/>
        <v>1640000</v>
      </c>
      <c r="E12" s="331"/>
      <c r="F12" s="331">
        <v>1640000</v>
      </c>
      <c r="G12" s="127"/>
      <c r="H12" s="98"/>
      <c r="I12" s="98"/>
      <c r="J12" s="98"/>
      <c r="K12" s="98"/>
      <c r="L12" s="98"/>
      <c r="M12" s="98"/>
      <c r="N12" s="98"/>
      <c r="O12" s="98"/>
    </row>
    <row r="13" ht="27" customHeight="1" spans="1:15">
      <c r="A13" s="332" t="s">
        <v>117</v>
      </c>
      <c r="B13" s="332" t="s">
        <v>118</v>
      </c>
      <c r="C13" s="331">
        <f t="shared" si="0"/>
        <v>456942</v>
      </c>
      <c r="D13" s="331">
        <f t="shared" si="1"/>
        <v>456942</v>
      </c>
      <c r="E13" s="331">
        <v>456942</v>
      </c>
      <c r="F13" s="331"/>
      <c r="G13" s="127"/>
      <c r="H13" s="98"/>
      <c r="I13" s="98"/>
      <c r="J13" s="98"/>
      <c r="K13" s="98"/>
      <c r="L13" s="98"/>
      <c r="M13" s="98"/>
      <c r="N13" s="98"/>
      <c r="O13" s="98"/>
    </row>
    <row r="14" ht="27" customHeight="1" spans="1:15">
      <c r="A14" s="332" t="s">
        <v>119</v>
      </c>
      <c r="B14" s="332" t="s">
        <v>120</v>
      </c>
      <c r="C14" s="331">
        <f t="shared" si="0"/>
        <v>110000</v>
      </c>
      <c r="D14" s="331">
        <f t="shared" si="1"/>
        <v>110000</v>
      </c>
      <c r="E14" s="331"/>
      <c r="F14" s="331">
        <v>110000</v>
      </c>
      <c r="G14" s="127"/>
      <c r="H14" s="98"/>
      <c r="I14" s="98"/>
      <c r="J14" s="98"/>
      <c r="K14" s="98"/>
      <c r="L14" s="98"/>
      <c r="M14" s="98"/>
      <c r="N14" s="98"/>
      <c r="O14" s="98"/>
    </row>
    <row r="15" ht="27" customHeight="1" spans="1:15">
      <c r="A15" s="330" t="s">
        <v>121</v>
      </c>
      <c r="B15" s="330" t="s">
        <v>122</v>
      </c>
      <c r="C15" s="331">
        <f t="shared" si="0"/>
        <v>644501</v>
      </c>
      <c r="D15" s="331">
        <f t="shared" si="1"/>
        <v>644501</v>
      </c>
      <c r="E15" s="331">
        <v>644501</v>
      </c>
      <c r="F15" s="331"/>
      <c r="G15" s="127"/>
      <c r="H15" s="98"/>
      <c r="I15" s="98"/>
      <c r="J15" s="98"/>
      <c r="K15" s="98"/>
      <c r="L15" s="98"/>
      <c r="M15" s="98"/>
      <c r="N15" s="98"/>
      <c r="O15" s="98"/>
    </row>
    <row r="16" ht="27" customHeight="1" spans="1:15">
      <c r="A16" s="125" t="s">
        <v>123</v>
      </c>
      <c r="B16" s="125" t="s">
        <v>124</v>
      </c>
      <c r="C16" s="331">
        <f t="shared" si="0"/>
        <v>644501</v>
      </c>
      <c r="D16" s="331">
        <f t="shared" si="1"/>
        <v>644501</v>
      </c>
      <c r="E16" s="331">
        <v>644501</v>
      </c>
      <c r="F16" s="331"/>
      <c r="G16" s="127"/>
      <c r="H16" s="98"/>
      <c r="I16" s="98"/>
      <c r="J16" s="98"/>
      <c r="K16" s="98"/>
      <c r="L16" s="98"/>
      <c r="M16" s="98"/>
      <c r="N16" s="98"/>
      <c r="O16" s="98"/>
    </row>
    <row r="17" ht="27" customHeight="1" spans="1:15">
      <c r="A17" s="332" t="s">
        <v>125</v>
      </c>
      <c r="B17" s="332" t="s">
        <v>126</v>
      </c>
      <c r="C17" s="331">
        <f t="shared" si="0"/>
        <v>325200</v>
      </c>
      <c r="D17" s="331">
        <f t="shared" si="1"/>
        <v>325200</v>
      </c>
      <c r="E17" s="331">
        <v>325200</v>
      </c>
      <c r="F17" s="331"/>
      <c r="G17" s="127"/>
      <c r="H17" s="98"/>
      <c r="I17" s="98"/>
      <c r="J17" s="98"/>
      <c r="K17" s="98"/>
      <c r="L17" s="98"/>
      <c r="M17" s="98"/>
      <c r="N17" s="98"/>
      <c r="O17" s="98"/>
    </row>
    <row r="18" ht="27" customHeight="1" spans="1:15">
      <c r="A18" s="332" t="s">
        <v>127</v>
      </c>
      <c r="B18" s="332" t="s">
        <v>128</v>
      </c>
      <c r="C18" s="331">
        <f t="shared" si="0"/>
        <v>319301</v>
      </c>
      <c r="D18" s="331">
        <f t="shared" si="1"/>
        <v>319301</v>
      </c>
      <c r="E18" s="331">
        <v>319301</v>
      </c>
      <c r="F18" s="331"/>
      <c r="G18" s="127"/>
      <c r="H18" s="98"/>
      <c r="I18" s="98"/>
      <c r="J18" s="98"/>
      <c r="K18" s="98"/>
      <c r="L18" s="98"/>
      <c r="M18" s="98"/>
      <c r="N18" s="98"/>
      <c r="O18" s="98"/>
    </row>
    <row r="19" ht="27" customHeight="1" spans="1:15">
      <c r="A19" s="330" t="s">
        <v>129</v>
      </c>
      <c r="B19" s="330" t="s">
        <v>130</v>
      </c>
      <c r="C19" s="331">
        <f t="shared" si="0"/>
        <v>335282</v>
      </c>
      <c r="D19" s="331">
        <f t="shared" si="1"/>
        <v>335282</v>
      </c>
      <c r="E19" s="331">
        <v>335282</v>
      </c>
      <c r="F19" s="331"/>
      <c r="G19" s="127"/>
      <c r="H19" s="98"/>
      <c r="I19" s="98"/>
      <c r="J19" s="98"/>
      <c r="K19" s="98"/>
      <c r="L19" s="98"/>
      <c r="M19" s="98"/>
      <c r="N19" s="98"/>
      <c r="O19" s="98"/>
    </row>
    <row r="20" ht="27" customHeight="1" spans="1:15">
      <c r="A20" s="125" t="s">
        <v>131</v>
      </c>
      <c r="B20" s="125" t="s">
        <v>132</v>
      </c>
      <c r="C20" s="331">
        <f t="shared" si="0"/>
        <v>335282</v>
      </c>
      <c r="D20" s="331">
        <f t="shared" si="1"/>
        <v>335282</v>
      </c>
      <c r="E20" s="331">
        <v>335282</v>
      </c>
      <c r="F20" s="331"/>
      <c r="G20" s="127"/>
      <c r="H20" s="98"/>
      <c r="I20" s="98"/>
      <c r="J20" s="98"/>
      <c r="K20" s="98"/>
      <c r="L20" s="98"/>
      <c r="M20" s="98"/>
      <c r="N20" s="98"/>
      <c r="O20" s="98"/>
    </row>
    <row r="21" ht="27" customHeight="1" spans="1:15">
      <c r="A21" s="332" t="s">
        <v>133</v>
      </c>
      <c r="B21" s="332" t="s">
        <v>134</v>
      </c>
      <c r="C21" s="331">
        <f t="shared" si="0"/>
        <v>140900</v>
      </c>
      <c r="D21" s="331">
        <f t="shared" si="1"/>
        <v>140900</v>
      </c>
      <c r="E21" s="331">
        <v>140900</v>
      </c>
      <c r="F21" s="331"/>
      <c r="G21" s="127"/>
      <c r="H21" s="98"/>
      <c r="I21" s="98"/>
      <c r="J21" s="98"/>
      <c r="K21" s="98"/>
      <c r="L21" s="98"/>
      <c r="M21" s="98"/>
      <c r="N21" s="98"/>
      <c r="O21" s="98"/>
    </row>
    <row r="22" ht="27" customHeight="1" spans="1:15">
      <c r="A22" s="332" t="s">
        <v>135</v>
      </c>
      <c r="B22" s="332" t="s">
        <v>136</v>
      </c>
      <c r="C22" s="331">
        <f t="shared" si="0"/>
        <v>31020</v>
      </c>
      <c r="D22" s="331">
        <f t="shared" si="1"/>
        <v>31020</v>
      </c>
      <c r="E22" s="331">
        <v>31020</v>
      </c>
      <c r="F22" s="331"/>
      <c r="G22" s="127"/>
      <c r="H22" s="98"/>
      <c r="I22" s="98"/>
      <c r="J22" s="98"/>
      <c r="K22" s="98"/>
      <c r="L22" s="98"/>
      <c r="M22" s="98"/>
      <c r="N22" s="98"/>
      <c r="O22" s="98"/>
    </row>
    <row r="23" ht="27" customHeight="1" spans="1:15">
      <c r="A23" s="332" t="s">
        <v>137</v>
      </c>
      <c r="B23" s="332" t="s">
        <v>138</v>
      </c>
      <c r="C23" s="331">
        <f t="shared" si="0"/>
        <v>159360</v>
      </c>
      <c r="D23" s="331">
        <f t="shared" si="1"/>
        <v>159360</v>
      </c>
      <c r="E23" s="331">
        <v>159360</v>
      </c>
      <c r="F23" s="331"/>
      <c r="G23" s="127"/>
      <c r="H23" s="98"/>
      <c r="I23" s="98"/>
      <c r="J23" s="98"/>
      <c r="K23" s="98"/>
      <c r="L23" s="98"/>
      <c r="M23" s="98"/>
      <c r="N23" s="98"/>
      <c r="O23" s="98"/>
    </row>
    <row r="24" ht="27" customHeight="1" spans="1:15">
      <c r="A24" s="332" t="s">
        <v>139</v>
      </c>
      <c r="B24" s="332" t="s">
        <v>140</v>
      </c>
      <c r="C24" s="331">
        <f t="shared" si="0"/>
        <v>4002</v>
      </c>
      <c r="D24" s="331">
        <f t="shared" si="1"/>
        <v>4002</v>
      </c>
      <c r="E24" s="331">
        <v>4002</v>
      </c>
      <c r="F24" s="331"/>
      <c r="G24" s="127"/>
      <c r="H24" s="98"/>
      <c r="I24" s="98"/>
      <c r="J24" s="98"/>
      <c r="K24" s="98"/>
      <c r="L24" s="98"/>
      <c r="M24" s="98"/>
      <c r="N24" s="98"/>
      <c r="O24" s="98"/>
    </row>
    <row r="25" ht="27" customHeight="1" spans="1:15">
      <c r="A25" s="330" t="s">
        <v>141</v>
      </c>
      <c r="B25" s="330" t="s">
        <v>142</v>
      </c>
      <c r="C25" s="331">
        <f t="shared" si="0"/>
        <v>293592</v>
      </c>
      <c r="D25" s="331">
        <f t="shared" si="1"/>
        <v>293592</v>
      </c>
      <c r="E25" s="331">
        <v>293592</v>
      </c>
      <c r="F25" s="331"/>
      <c r="G25" s="127"/>
      <c r="H25" s="98"/>
      <c r="I25" s="98"/>
      <c r="J25" s="98"/>
      <c r="K25" s="98"/>
      <c r="L25" s="98"/>
      <c r="M25" s="98"/>
      <c r="N25" s="98"/>
      <c r="O25" s="98"/>
    </row>
    <row r="26" ht="27" customHeight="1" spans="1:15">
      <c r="A26" s="125" t="s">
        <v>143</v>
      </c>
      <c r="B26" s="125" t="s">
        <v>144</v>
      </c>
      <c r="C26" s="331">
        <f t="shared" si="0"/>
        <v>293592</v>
      </c>
      <c r="D26" s="331">
        <f t="shared" si="1"/>
        <v>293592</v>
      </c>
      <c r="E26" s="331">
        <v>293592</v>
      </c>
      <c r="F26" s="331"/>
      <c r="G26" s="127"/>
      <c r="H26" s="98"/>
      <c r="I26" s="98"/>
      <c r="J26" s="98"/>
      <c r="K26" s="98"/>
      <c r="L26" s="98"/>
      <c r="M26" s="98"/>
      <c r="N26" s="98"/>
      <c r="O26" s="98"/>
    </row>
    <row r="27" ht="27" customHeight="1" spans="1:15">
      <c r="A27" s="332" t="s">
        <v>145</v>
      </c>
      <c r="B27" s="332" t="s">
        <v>146</v>
      </c>
      <c r="C27" s="331">
        <f t="shared" si="0"/>
        <v>293592</v>
      </c>
      <c r="D27" s="331">
        <f t="shared" si="1"/>
        <v>293592</v>
      </c>
      <c r="E27" s="331">
        <v>293592</v>
      </c>
      <c r="F27" s="331"/>
      <c r="G27" s="127"/>
      <c r="H27" s="98"/>
      <c r="I27" s="98"/>
      <c r="J27" s="98"/>
      <c r="K27" s="98"/>
      <c r="L27" s="98"/>
      <c r="M27" s="98"/>
      <c r="N27" s="98"/>
      <c r="O27" s="98"/>
    </row>
    <row r="28" ht="27" customHeight="1" spans="1:15">
      <c r="A28" s="333" t="s">
        <v>147</v>
      </c>
      <c r="B28" s="334" t="s">
        <v>147</v>
      </c>
      <c r="C28" s="331">
        <f t="shared" si="0"/>
        <v>6728476</v>
      </c>
      <c r="D28" s="331">
        <f t="shared" si="1"/>
        <v>6728476</v>
      </c>
      <c r="E28" s="331">
        <f>E7+E15+E19+E25</f>
        <v>4438476</v>
      </c>
      <c r="F28" s="331">
        <f>F7+F15+F19+F25</f>
        <v>2290000</v>
      </c>
      <c r="G28" s="335"/>
      <c r="H28" s="335"/>
      <c r="I28" s="335" t="s">
        <v>93</v>
      </c>
      <c r="J28" s="335"/>
      <c r="K28" s="335" t="s">
        <v>93</v>
      </c>
      <c r="L28" s="335" t="s">
        <v>93</v>
      </c>
      <c r="M28" s="335" t="s">
        <v>93</v>
      </c>
      <c r="N28" s="335" t="s">
        <v>93</v>
      </c>
      <c r="O28" s="335" t="s">
        <v>93</v>
      </c>
    </row>
    <row r="29" customHeight="1" spans="4:8">
      <c r="D29" s="315"/>
      <c r="H29" s="315"/>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B15" sqref="B15:B16"/>
    </sheetView>
  </sheetViews>
  <sheetFormatPr defaultColWidth="8.88571428571429" defaultRowHeight="14.25" customHeight="1" outlineLevelCol="3"/>
  <cols>
    <col min="1" max="1" width="49.2857142857143" style="71" customWidth="1"/>
    <col min="2" max="2" width="38.847619047619" style="71" customWidth="1"/>
    <col min="3" max="3" width="48.5714285714286" style="71" customWidth="1"/>
    <col min="4" max="4" width="36.4285714285714" style="71" customWidth="1"/>
    <col min="5" max="5" width="9.13333333333333" style="72" customWidth="1"/>
    <col min="6" max="16384" width="9.13333333333333" style="72"/>
  </cols>
  <sheetData>
    <row r="1" customHeight="1" spans="1:4">
      <c r="A1" s="316" t="s">
        <v>148</v>
      </c>
      <c r="B1" s="316"/>
      <c r="C1" s="316"/>
      <c r="D1" s="153"/>
    </row>
    <row r="2" ht="31.5" customHeight="1" spans="1:4">
      <c r="A2" s="73" t="s">
        <v>5</v>
      </c>
      <c r="B2" s="317"/>
      <c r="C2" s="317"/>
      <c r="D2" s="317"/>
    </row>
    <row r="3" ht="17.25" customHeight="1" spans="1:4">
      <c r="A3" s="163" t="s">
        <v>22</v>
      </c>
      <c r="B3" s="318"/>
      <c r="C3" s="318"/>
      <c r="D3" s="155" t="s">
        <v>23</v>
      </c>
    </row>
    <row r="4" ht="19.5" customHeight="1" spans="1:4">
      <c r="A4" s="96" t="s">
        <v>24</v>
      </c>
      <c r="B4" s="165"/>
      <c r="C4" s="96" t="s">
        <v>25</v>
      </c>
      <c r="D4" s="165"/>
    </row>
    <row r="5" ht="21.75" customHeight="1" spans="1:4">
      <c r="A5" s="95" t="s">
        <v>26</v>
      </c>
      <c r="B5" s="319" t="s">
        <v>27</v>
      </c>
      <c r="C5" s="95" t="s">
        <v>149</v>
      </c>
      <c r="D5" s="319" t="s">
        <v>27</v>
      </c>
    </row>
    <row r="6" ht="17.25" customHeight="1" spans="1:4">
      <c r="A6" s="99"/>
      <c r="B6" s="113"/>
      <c r="C6" s="99"/>
      <c r="D6" s="113"/>
    </row>
    <row r="7" ht="17.25" customHeight="1" spans="1:4">
      <c r="A7" s="320" t="s">
        <v>150</v>
      </c>
      <c r="B7" s="266">
        <v>6618476</v>
      </c>
      <c r="C7" s="321" t="s">
        <v>151</v>
      </c>
      <c r="D7" s="266">
        <f>D8+D15+D16+D26</f>
        <v>6728476</v>
      </c>
    </row>
    <row r="8" ht="17.25" customHeight="1" spans="1:4">
      <c r="A8" s="322" t="s">
        <v>152</v>
      </c>
      <c r="B8" s="266">
        <v>6618476</v>
      </c>
      <c r="C8" s="321" t="s">
        <v>153</v>
      </c>
      <c r="D8" s="266">
        <v>5455101</v>
      </c>
    </row>
    <row r="9" ht="17.25" customHeight="1" spans="1:4">
      <c r="A9" s="322" t="s">
        <v>154</v>
      </c>
      <c r="B9" s="266"/>
      <c r="C9" s="321" t="s">
        <v>155</v>
      </c>
      <c r="D9" s="266"/>
    </row>
    <row r="10" ht="17.25" customHeight="1" spans="1:4">
      <c r="A10" s="322" t="s">
        <v>156</v>
      </c>
      <c r="B10" s="266"/>
      <c r="C10" s="321" t="s">
        <v>157</v>
      </c>
      <c r="D10" s="266"/>
    </row>
    <row r="11" ht="17.25" customHeight="1" spans="1:4">
      <c r="A11" s="322" t="s">
        <v>158</v>
      </c>
      <c r="B11" s="266">
        <v>110000</v>
      </c>
      <c r="C11" s="321" t="s">
        <v>159</v>
      </c>
      <c r="D11" s="266"/>
    </row>
    <row r="12" ht="17.25" customHeight="1" spans="1:4">
      <c r="A12" s="322" t="s">
        <v>152</v>
      </c>
      <c r="B12" s="266">
        <v>110000</v>
      </c>
      <c r="C12" s="321" t="s">
        <v>160</v>
      </c>
      <c r="D12" s="266"/>
    </row>
    <row r="13" ht="17.25" customHeight="1" spans="1:4">
      <c r="A13" s="323" t="s">
        <v>154</v>
      </c>
      <c r="B13" s="266"/>
      <c r="C13" s="321" t="s">
        <v>161</v>
      </c>
      <c r="D13" s="266"/>
    </row>
    <row r="14" ht="17.25" customHeight="1" spans="1:4">
      <c r="A14" s="323" t="s">
        <v>156</v>
      </c>
      <c r="B14" s="266"/>
      <c r="C14" s="321" t="s">
        <v>162</v>
      </c>
      <c r="D14" s="266"/>
    </row>
    <row r="15" ht="17.25" customHeight="1" spans="1:4">
      <c r="A15" s="322"/>
      <c r="B15" s="266"/>
      <c r="C15" s="321" t="s">
        <v>163</v>
      </c>
      <c r="D15" s="266">
        <v>644501</v>
      </c>
    </row>
    <row r="16" ht="17.25" customHeight="1" spans="1:4">
      <c r="A16" s="322"/>
      <c r="B16" s="266"/>
      <c r="C16" s="321" t="s">
        <v>164</v>
      </c>
      <c r="D16" s="266">
        <v>335282</v>
      </c>
    </row>
    <row r="17" ht="17.25" customHeight="1" spans="1:4">
      <c r="A17" s="322"/>
      <c r="B17" s="266"/>
      <c r="C17" s="321" t="s">
        <v>165</v>
      </c>
      <c r="D17" s="266"/>
    </row>
    <row r="18" ht="17.25" customHeight="1" spans="1:4">
      <c r="A18" s="323"/>
      <c r="B18" s="266"/>
      <c r="C18" s="321" t="s">
        <v>166</v>
      </c>
      <c r="D18" s="266"/>
    </row>
    <row r="19" ht="17.25" customHeight="1" spans="1:4">
      <c r="A19" s="323"/>
      <c r="B19" s="266"/>
      <c r="C19" s="321" t="s">
        <v>167</v>
      </c>
      <c r="D19" s="266"/>
    </row>
    <row r="20" ht="17.25" customHeight="1" spans="1:4">
      <c r="A20" s="324"/>
      <c r="B20" s="266"/>
      <c r="C20" s="321" t="s">
        <v>168</v>
      </c>
      <c r="D20" s="266"/>
    </row>
    <row r="21" ht="17.25" customHeight="1" spans="1:4">
      <c r="A21" s="324"/>
      <c r="B21" s="266"/>
      <c r="C21" s="321" t="s">
        <v>169</v>
      </c>
      <c r="D21" s="266"/>
    </row>
    <row r="22" ht="17.25" customHeight="1" spans="1:4">
      <c r="A22" s="324"/>
      <c r="B22" s="266"/>
      <c r="C22" s="321" t="s">
        <v>170</v>
      </c>
      <c r="D22" s="266"/>
    </row>
    <row r="23" ht="17.25" customHeight="1" spans="1:4">
      <c r="A23" s="324"/>
      <c r="B23" s="266"/>
      <c r="C23" s="321" t="s">
        <v>171</v>
      </c>
      <c r="D23" s="266"/>
    </row>
    <row r="24" ht="17.25" customHeight="1" spans="1:4">
      <c r="A24" s="324"/>
      <c r="B24" s="266"/>
      <c r="C24" s="321" t="s">
        <v>172</v>
      </c>
      <c r="D24" s="266"/>
    </row>
    <row r="25" ht="17.25" customHeight="1" spans="1:4">
      <c r="A25" s="324"/>
      <c r="B25" s="266"/>
      <c r="C25" s="321" t="s">
        <v>173</v>
      </c>
      <c r="D25" s="266"/>
    </row>
    <row r="26" ht="17.25" customHeight="1" spans="1:4">
      <c r="A26" s="324"/>
      <c r="B26" s="266"/>
      <c r="C26" s="321" t="s">
        <v>174</v>
      </c>
      <c r="D26" s="266">
        <v>293592</v>
      </c>
    </row>
    <row r="27" ht="17.25" customHeight="1" spans="1:4">
      <c r="A27" s="324"/>
      <c r="B27" s="266"/>
      <c r="C27" s="321" t="s">
        <v>175</v>
      </c>
      <c r="D27" s="266"/>
    </row>
    <row r="28" ht="17.25" customHeight="1" spans="1:4">
      <c r="A28" s="324"/>
      <c r="B28" s="266"/>
      <c r="C28" s="321" t="s">
        <v>176</v>
      </c>
      <c r="D28" s="266"/>
    </row>
    <row r="29" ht="17.25" customHeight="1" spans="1:4">
      <c r="A29" s="324"/>
      <c r="B29" s="266"/>
      <c r="C29" s="321" t="s">
        <v>177</v>
      </c>
      <c r="D29" s="266"/>
    </row>
    <row r="30" ht="17.25" customHeight="1" spans="1:4">
      <c r="A30" s="324"/>
      <c r="B30" s="266"/>
      <c r="C30" s="321" t="s">
        <v>178</v>
      </c>
      <c r="D30" s="266"/>
    </row>
    <row r="31" customHeight="1" spans="1:4">
      <c r="A31" s="325"/>
      <c r="B31" s="266"/>
      <c r="C31" s="321" t="s">
        <v>179</v>
      </c>
      <c r="D31" s="266"/>
    </row>
    <row r="32" customHeight="1" spans="1:4">
      <c r="A32" s="325"/>
      <c r="B32" s="266"/>
      <c r="C32" s="321" t="s">
        <v>180</v>
      </c>
      <c r="D32" s="266"/>
    </row>
    <row r="33" customHeight="1" spans="1:4">
      <c r="A33" s="325"/>
      <c r="B33" s="266"/>
      <c r="C33" s="321" t="s">
        <v>181</v>
      </c>
      <c r="D33" s="266"/>
    </row>
    <row r="34" customHeight="1" spans="1:4">
      <c r="A34" s="325"/>
      <c r="B34" s="266"/>
      <c r="C34" s="323" t="s">
        <v>182</v>
      </c>
      <c r="D34" s="266"/>
    </row>
    <row r="35" ht="17.25" customHeight="1" spans="1:4">
      <c r="A35" s="326" t="s">
        <v>183</v>
      </c>
      <c r="B35" s="327">
        <f>B7+B11</f>
        <v>6728476</v>
      </c>
      <c r="C35" s="325" t="s">
        <v>73</v>
      </c>
      <c r="D35" s="327">
        <f>D7+D34</f>
        <v>6728476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topLeftCell="A7" workbookViewId="0">
      <selection activeCell="E28" sqref="E28"/>
    </sheetView>
  </sheetViews>
  <sheetFormatPr defaultColWidth="8.88571428571429" defaultRowHeight="14.25" customHeight="1" outlineLevelCol="6"/>
  <cols>
    <col min="1" max="1" width="20.1333333333333" style="157" customWidth="1"/>
    <col min="2" max="2" width="44" style="157" customWidth="1"/>
    <col min="3" max="3" width="24.2857142857143" style="87" customWidth="1"/>
    <col min="4" max="4" width="16.5714285714286" style="87" customWidth="1"/>
    <col min="5" max="7" width="24.2857142857143" style="87" customWidth="1"/>
    <col min="8" max="8" width="9.13333333333333" style="87" customWidth="1"/>
    <col min="9" max="16384" width="9.13333333333333" style="87"/>
  </cols>
  <sheetData>
    <row r="1" ht="12" customHeight="1" spans="1:6">
      <c r="A1" s="298" t="s">
        <v>184</v>
      </c>
      <c r="D1" s="299"/>
      <c r="F1" s="90"/>
    </row>
    <row r="2" ht="39" customHeight="1" spans="1:7">
      <c r="A2" s="162" t="s">
        <v>6</v>
      </c>
      <c r="B2" s="162"/>
      <c r="C2" s="162"/>
      <c r="D2" s="162"/>
      <c r="E2" s="162"/>
      <c r="F2" s="162"/>
      <c r="G2" s="162"/>
    </row>
    <row r="3" ht="18" customHeight="1" spans="1:7">
      <c r="A3" s="163" t="s">
        <v>22</v>
      </c>
      <c r="F3" s="160"/>
      <c r="G3" s="160" t="s">
        <v>23</v>
      </c>
    </row>
    <row r="4" ht="20.25" customHeight="1" spans="1:7">
      <c r="A4" s="300" t="s">
        <v>185</v>
      </c>
      <c r="B4" s="301"/>
      <c r="C4" s="98" t="s">
        <v>77</v>
      </c>
      <c r="D4" s="98" t="s">
        <v>98</v>
      </c>
      <c r="E4" s="98"/>
      <c r="F4" s="98"/>
      <c r="G4" s="302" t="s">
        <v>99</v>
      </c>
    </row>
    <row r="5" ht="20.25" customHeight="1" spans="1:7">
      <c r="A5" s="167" t="s">
        <v>95</v>
      </c>
      <c r="B5" s="303" t="s">
        <v>96</v>
      </c>
      <c r="C5" s="98"/>
      <c r="D5" s="98" t="s">
        <v>79</v>
      </c>
      <c r="E5" s="98" t="s">
        <v>186</v>
      </c>
      <c r="F5" s="98" t="s">
        <v>187</v>
      </c>
      <c r="G5" s="304"/>
    </row>
    <row r="6" ht="21" customHeight="1" spans="1:7">
      <c r="A6" s="177">
        <v>1</v>
      </c>
      <c r="B6" s="177">
        <v>2</v>
      </c>
      <c r="C6" s="305">
        <v>3</v>
      </c>
      <c r="D6" s="305">
        <v>4</v>
      </c>
      <c r="E6" s="305">
        <v>5</v>
      </c>
      <c r="F6" s="305">
        <v>6</v>
      </c>
      <c r="G6" s="177">
        <v>7</v>
      </c>
    </row>
    <row r="7" ht="28" customHeight="1" spans="1:7">
      <c r="A7" s="306" t="s">
        <v>105</v>
      </c>
      <c r="B7" s="306" t="s">
        <v>106</v>
      </c>
      <c r="C7" s="307">
        <f>D7+G7</f>
        <v>5455101</v>
      </c>
      <c r="D7" s="307">
        <f>E7+F7</f>
        <v>3165101</v>
      </c>
      <c r="E7" s="308">
        <v>2850721</v>
      </c>
      <c r="F7" s="308">
        <v>314380</v>
      </c>
      <c r="G7" s="308">
        <v>2290000</v>
      </c>
    </row>
    <row r="8" ht="28" customHeight="1" spans="1:7">
      <c r="A8" s="309" t="s">
        <v>107</v>
      </c>
      <c r="B8" s="309" t="s">
        <v>108</v>
      </c>
      <c r="C8" s="307">
        <f t="shared" ref="C8:C28" si="0">D8+G8</f>
        <v>540000</v>
      </c>
      <c r="D8" s="307"/>
      <c r="E8" s="308"/>
      <c r="F8" s="308"/>
      <c r="G8" s="308">
        <v>540000</v>
      </c>
    </row>
    <row r="9" ht="28" customHeight="1" spans="1:7">
      <c r="A9" s="310" t="s">
        <v>109</v>
      </c>
      <c r="B9" s="310" t="s">
        <v>110</v>
      </c>
      <c r="C9" s="307">
        <f t="shared" si="0"/>
        <v>540000</v>
      </c>
      <c r="D9" s="307"/>
      <c r="E9" s="308"/>
      <c r="F9" s="308"/>
      <c r="G9" s="308">
        <v>540000</v>
      </c>
    </row>
    <row r="10" ht="28" customHeight="1" spans="1:7">
      <c r="A10" s="309" t="s">
        <v>111</v>
      </c>
      <c r="B10" s="309" t="s">
        <v>112</v>
      </c>
      <c r="C10" s="307">
        <f t="shared" si="0"/>
        <v>4915101</v>
      </c>
      <c r="D10" s="307">
        <f t="shared" ref="D8:D28" si="1">E10+F10</f>
        <v>3165101</v>
      </c>
      <c r="E10" s="308">
        <v>2850721</v>
      </c>
      <c r="F10" s="308">
        <v>314380</v>
      </c>
      <c r="G10" s="308">
        <v>1750000</v>
      </c>
    </row>
    <row r="11" ht="28" customHeight="1" spans="1:7">
      <c r="A11" s="310" t="s">
        <v>113</v>
      </c>
      <c r="B11" s="310" t="s">
        <v>114</v>
      </c>
      <c r="C11" s="307">
        <f t="shared" si="0"/>
        <v>2708159</v>
      </c>
      <c r="D11" s="307">
        <f t="shared" si="1"/>
        <v>2708159</v>
      </c>
      <c r="E11" s="308">
        <v>2424169</v>
      </c>
      <c r="F11" s="308">
        <v>283990</v>
      </c>
      <c r="G11" s="308"/>
    </row>
    <row r="12" ht="28" customHeight="1" spans="1:7">
      <c r="A12" s="310" t="s">
        <v>115</v>
      </c>
      <c r="B12" s="310" t="s">
        <v>116</v>
      </c>
      <c r="C12" s="307">
        <f t="shared" si="0"/>
        <v>1640000</v>
      </c>
      <c r="D12" s="307"/>
      <c r="E12" s="308"/>
      <c r="F12" s="308"/>
      <c r="G12" s="308">
        <v>1640000</v>
      </c>
    </row>
    <row r="13" ht="28" customHeight="1" spans="1:7">
      <c r="A13" s="310" t="s">
        <v>117</v>
      </c>
      <c r="B13" s="310" t="s">
        <v>118</v>
      </c>
      <c r="C13" s="307">
        <f t="shared" si="0"/>
        <v>456942</v>
      </c>
      <c r="D13" s="307">
        <f t="shared" si="1"/>
        <v>456942</v>
      </c>
      <c r="E13" s="308">
        <v>426552</v>
      </c>
      <c r="F13" s="308">
        <v>30390</v>
      </c>
      <c r="G13" s="308"/>
    </row>
    <row r="14" ht="28" customHeight="1" spans="1:7">
      <c r="A14" s="310" t="s">
        <v>119</v>
      </c>
      <c r="B14" s="310" t="s">
        <v>120</v>
      </c>
      <c r="C14" s="307">
        <f t="shared" si="0"/>
        <v>110000</v>
      </c>
      <c r="D14" s="307"/>
      <c r="E14" s="308"/>
      <c r="F14" s="308"/>
      <c r="G14" s="308">
        <v>110000</v>
      </c>
    </row>
    <row r="15" ht="28" customHeight="1" spans="1:7">
      <c r="A15" s="306" t="s">
        <v>121</v>
      </c>
      <c r="B15" s="306" t="s">
        <v>122</v>
      </c>
      <c r="C15" s="307">
        <f t="shared" si="0"/>
        <v>644501</v>
      </c>
      <c r="D15" s="307">
        <f t="shared" si="1"/>
        <v>644501</v>
      </c>
      <c r="E15" s="308">
        <v>621701</v>
      </c>
      <c r="F15" s="308">
        <v>22800</v>
      </c>
      <c r="G15" s="308"/>
    </row>
    <row r="16" ht="28" customHeight="1" spans="1:7">
      <c r="A16" s="309" t="s">
        <v>123</v>
      </c>
      <c r="B16" s="309" t="s">
        <v>124</v>
      </c>
      <c r="C16" s="307">
        <f t="shared" si="0"/>
        <v>644501</v>
      </c>
      <c r="D16" s="307">
        <f t="shared" si="1"/>
        <v>644501</v>
      </c>
      <c r="E16" s="308">
        <v>621701</v>
      </c>
      <c r="F16" s="308">
        <v>22800</v>
      </c>
      <c r="G16" s="308"/>
    </row>
    <row r="17" ht="28" customHeight="1" spans="1:7">
      <c r="A17" s="310" t="s">
        <v>125</v>
      </c>
      <c r="B17" s="310" t="s">
        <v>126</v>
      </c>
      <c r="C17" s="307">
        <f t="shared" si="0"/>
        <v>325200</v>
      </c>
      <c r="D17" s="307">
        <f t="shared" si="1"/>
        <v>325200</v>
      </c>
      <c r="E17" s="308">
        <v>302400</v>
      </c>
      <c r="F17" s="308">
        <v>22800</v>
      </c>
      <c r="G17" s="308"/>
    </row>
    <row r="18" ht="28" customHeight="1" spans="1:7">
      <c r="A18" s="310" t="s">
        <v>127</v>
      </c>
      <c r="B18" s="310" t="s">
        <v>128</v>
      </c>
      <c r="C18" s="307">
        <f t="shared" si="0"/>
        <v>319301</v>
      </c>
      <c r="D18" s="307">
        <f t="shared" si="1"/>
        <v>319301</v>
      </c>
      <c r="E18" s="308">
        <v>319301</v>
      </c>
      <c r="F18" s="308"/>
      <c r="G18" s="308"/>
    </row>
    <row r="19" ht="28" customHeight="1" spans="1:7">
      <c r="A19" s="306" t="s">
        <v>129</v>
      </c>
      <c r="B19" s="306" t="s">
        <v>130</v>
      </c>
      <c r="C19" s="307">
        <f t="shared" si="0"/>
        <v>335282</v>
      </c>
      <c r="D19" s="307">
        <f t="shared" si="1"/>
        <v>335282</v>
      </c>
      <c r="E19" s="308">
        <v>335282</v>
      </c>
      <c r="F19" s="308"/>
      <c r="G19" s="308"/>
    </row>
    <row r="20" ht="28" customHeight="1" spans="1:7">
      <c r="A20" s="309" t="s">
        <v>131</v>
      </c>
      <c r="B20" s="309" t="s">
        <v>132</v>
      </c>
      <c r="C20" s="307">
        <f t="shared" si="0"/>
        <v>335282</v>
      </c>
      <c r="D20" s="307">
        <f t="shared" si="1"/>
        <v>335282</v>
      </c>
      <c r="E20" s="308">
        <v>335282</v>
      </c>
      <c r="F20" s="308"/>
      <c r="G20" s="308"/>
    </row>
    <row r="21" ht="28" customHeight="1" spans="1:7">
      <c r="A21" s="310" t="s">
        <v>133</v>
      </c>
      <c r="B21" s="310" t="s">
        <v>134</v>
      </c>
      <c r="C21" s="307">
        <f t="shared" si="0"/>
        <v>140900</v>
      </c>
      <c r="D21" s="307">
        <f t="shared" si="1"/>
        <v>140900</v>
      </c>
      <c r="E21" s="308">
        <v>140900</v>
      </c>
      <c r="F21" s="308"/>
      <c r="G21" s="308"/>
    </row>
    <row r="22" ht="28" customHeight="1" spans="1:7">
      <c r="A22" s="310" t="s">
        <v>135</v>
      </c>
      <c r="B22" s="310" t="s">
        <v>136</v>
      </c>
      <c r="C22" s="307">
        <f t="shared" si="0"/>
        <v>31020</v>
      </c>
      <c r="D22" s="307">
        <f t="shared" si="1"/>
        <v>31020</v>
      </c>
      <c r="E22" s="308">
        <v>31020</v>
      </c>
      <c r="F22" s="308"/>
      <c r="G22" s="308"/>
    </row>
    <row r="23" ht="28" customHeight="1" spans="1:7">
      <c r="A23" s="310" t="s">
        <v>137</v>
      </c>
      <c r="B23" s="310" t="s">
        <v>138</v>
      </c>
      <c r="C23" s="307">
        <f t="shared" si="0"/>
        <v>159360</v>
      </c>
      <c r="D23" s="307">
        <f t="shared" si="1"/>
        <v>159360</v>
      </c>
      <c r="E23" s="308">
        <v>159360</v>
      </c>
      <c r="F23" s="308"/>
      <c r="G23" s="308"/>
    </row>
    <row r="24" ht="28" customHeight="1" spans="1:7">
      <c r="A24" s="310" t="s">
        <v>139</v>
      </c>
      <c r="B24" s="310" t="s">
        <v>140</v>
      </c>
      <c r="C24" s="307">
        <f t="shared" si="0"/>
        <v>4002</v>
      </c>
      <c r="D24" s="307">
        <f t="shared" si="1"/>
        <v>4002</v>
      </c>
      <c r="E24" s="308">
        <v>4002</v>
      </c>
      <c r="F24" s="308"/>
      <c r="G24" s="308"/>
    </row>
    <row r="25" ht="28" customHeight="1" spans="1:7">
      <c r="A25" s="306" t="s">
        <v>141</v>
      </c>
      <c r="B25" s="306" t="s">
        <v>142</v>
      </c>
      <c r="C25" s="307">
        <f t="shared" si="0"/>
        <v>293592</v>
      </c>
      <c r="D25" s="307">
        <f t="shared" si="1"/>
        <v>293592</v>
      </c>
      <c r="E25" s="308">
        <v>293592</v>
      </c>
      <c r="F25" s="308"/>
      <c r="G25" s="308"/>
    </row>
    <row r="26" ht="28" customHeight="1" spans="1:7">
      <c r="A26" s="309" t="s">
        <v>143</v>
      </c>
      <c r="B26" s="309" t="s">
        <v>144</v>
      </c>
      <c r="C26" s="307">
        <f t="shared" si="0"/>
        <v>293592</v>
      </c>
      <c r="D26" s="307">
        <f t="shared" si="1"/>
        <v>293592</v>
      </c>
      <c r="E26" s="308">
        <v>293592</v>
      </c>
      <c r="F26" s="308"/>
      <c r="G26" s="308"/>
    </row>
    <row r="27" ht="28" customHeight="1" spans="1:7">
      <c r="A27" s="310" t="s">
        <v>145</v>
      </c>
      <c r="B27" s="310" t="s">
        <v>146</v>
      </c>
      <c r="C27" s="307">
        <f t="shared" si="0"/>
        <v>293592</v>
      </c>
      <c r="D27" s="307">
        <f t="shared" si="1"/>
        <v>293592</v>
      </c>
      <c r="E27" s="308">
        <v>293592</v>
      </c>
      <c r="F27" s="308"/>
      <c r="G27" s="308"/>
    </row>
    <row r="28" ht="28" customHeight="1" spans="1:7">
      <c r="A28" s="311" t="s">
        <v>147</v>
      </c>
      <c r="B28" s="312" t="s">
        <v>147</v>
      </c>
      <c r="C28" s="313">
        <f t="shared" si="0"/>
        <v>6728476</v>
      </c>
      <c r="D28" s="314">
        <f t="shared" si="1"/>
        <v>4438476</v>
      </c>
      <c r="E28" s="313">
        <f>E7+E15+E19+E25</f>
        <v>4101296</v>
      </c>
      <c r="F28" s="313">
        <f>F7+F15+F19+F25</f>
        <v>337180</v>
      </c>
      <c r="G28" s="313">
        <f>G7+G15+G19+G25</f>
        <v>2290000</v>
      </c>
    </row>
    <row r="29" customHeight="1" spans="2:4">
      <c r="B29" s="175"/>
      <c r="C29" s="315"/>
      <c r="D29" s="315"/>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ignoredErrors>
    <ignoredError sqref="C28:G28"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18" sqref="E18"/>
    </sheetView>
  </sheetViews>
  <sheetFormatPr defaultColWidth="8.88571428571429" defaultRowHeight="14.25" outlineLevelRow="6" outlineLevelCol="5"/>
  <cols>
    <col min="1" max="2" width="27.4285714285714" style="286" customWidth="1"/>
    <col min="3" max="3" width="17.2857142857143" style="287" customWidth="1"/>
    <col min="4" max="5" width="26.2857142857143" style="288" customWidth="1"/>
    <col min="6" max="6" width="18.7142857142857" style="288" customWidth="1"/>
    <col min="7" max="7" width="9.13333333333333" style="87" customWidth="1"/>
    <col min="8" max="16384" width="9.13333333333333" style="87"/>
  </cols>
  <sheetData>
    <row r="1" ht="12" customHeight="1" spans="1:5">
      <c r="A1" s="289" t="s">
        <v>188</v>
      </c>
      <c r="B1" s="290"/>
      <c r="C1" s="130"/>
      <c r="D1" s="87"/>
      <c r="E1" s="87"/>
    </row>
    <row r="2" ht="25.5" customHeight="1" spans="1:6">
      <c r="A2" s="291" t="s">
        <v>7</v>
      </c>
      <c r="B2" s="291"/>
      <c r="C2" s="291"/>
      <c r="D2" s="291"/>
      <c r="E2" s="291"/>
      <c r="F2" s="291"/>
    </row>
    <row r="3" ht="15.75" customHeight="1" spans="1:6">
      <c r="A3" s="163" t="s">
        <v>22</v>
      </c>
      <c r="B3" s="290"/>
      <c r="C3" s="130"/>
      <c r="D3" s="87"/>
      <c r="E3" s="87"/>
      <c r="F3" s="292" t="s">
        <v>189</v>
      </c>
    </row>
    <row r="4" s="285" customFormat="1" ht="19.5" customHeight="1" spans="1:6">
      <c r="A4" s="293" t="s">
        <v>190</v>
      </c>
      <c r="B4" s="95" t="s">
        <v>191</v>
      </c>
      <c r="C4" s="96" t="s">
        <v>192</v>
      </c>
      <c r="D4" s="97"/>
      <c r="E4" s="165"/>
      <c r="F4" s="95" t="s">
        <v>193</v>
      </c>
    </row>
    <row r="5" s="285" customFormat="1" ht="19.5" customHeight="1" spans="1:6">
      <c r="A5" s="113"/>
      <c r="B5" s="99"/>
      <c r="C5" s="114" t="s">
        <v>79</v>
      </c>
      <c r="D5" s="114" t="s">
        <v>194</v>
      </c>
      <c r="E5" s="114" t="s">
        <v>195</v>
      </c>
      <c r="F5" s="99"/>
    </row>
    <row r="6" s="285" customFormat="1" ht="18.75" customHeight="1" spans="1:6">
      <c r="A6" s="294">
        <v>1</v>
      </c>
      <c r="B6" s="294">
        <v>2</v>
      </c>
      <c r="C6" s="295">
        <v>3</v>
      </c>
      <c r="D6" s="294">
        <v>4</v>
      </c>
      <c r="E6" s="294">
        <v>5</v>
      </c>
      <c r="F6" s="294">
        <v>6</v>
      </c>
    </row>
    <row r="7" s="87" customFormat="1" ht="18.75" customHeight="1" spans="1:6">
      <c r="A7" s="296">
        <f>C7+F7</f>
        <v>22328</v>
      </c>
      <c r="B7" s="296"/>
      <c r="C7" s="297">
        <f>D7+E7</f>
        <v>15000</v>
      </c>
      <c r="D7" s="296">
        <v>0</v>
      </c>
      <c r="E7" s="296">
        <v>15000</v>
      </c>
      <c r="F7" s="296">
        <v>7328</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5"/>
  <sheetViews>
    <sheetView workbookViewId="0">
      <selection activeCell="G20" sqref="G20"/>
    </sheetView>
  </sheetViews>
  <sheetFormatPr defaultColWidth="8.88571428571429" defaultRowHeight="14.25" customHeight="1"/>
  <cols>
    <col min="1" max="1" width="35" style="130" customWidth="1"/>
    <col min="2" max="2" width="42.4285714285714" style="267" customWidth="1"/>
    <col min="3" max="3" width="19.2857142857143" style="157" customWidth="1"/>
    <col min="4" max="4" width="20.4285714285714" style="157" customWidth="1"/>
    <col min="5" max="5" width="15.1333333333333" style="157"/>
    <col min="6" max="6" width="20.4285714285714" style="157" customWidth="1"/>
    <col min="7" max="7" width="14.2857142857143" style="157" customWidth="1"/>
    <col min="8" max="8" width="22.2857142857143" style="157" customWidth="1"/>
    <col min="9" max="10" width="16.8571428571429" style="130" customWidth="1"/>
    <col min="11" max="12" width="12.1333333333333" style="130" customWidth="1"/>
    <col min="13" max="13" width="16.2857142857143" style="130" customWidth="1"/>
    <col min="14" max="24" width="12.1333333333333" style="130" customWidth="1"/>
    <col min="25" max="25" width="9.13333333333333" style="87" customWidth="1"/>
    <col min="26" max="16384" width="9.13333333333333" style="87"/>
  </cols>
  <sheetData>
    <row r="1" ht="12" customHeight="1" spans="1:1">
      <c r="A1" s="268" t="s">
        <v>196</v>
      </c>
    </row>
    <row r="2" ht="39" customHeight="1" spans="1:24">
      <c r="A2" s="269" t="s">
        <v>8</v>
      </c>
      <c r="B2" s="269"/>
      <c r="C2" s="270"/>
      <c r="D2" s="270"/>
      <c r="E2" s="270"/>
      <c r="F2" s="270"/>
      <c r="G2" s="270"/>
      <c r="H2" s="270"/>
      <c r="I2" s="270"/>
      <c r="J2" s="270"/>
      <c r="K2" s="270"/>
      <c r="L2" s="270"/>
      <c r="M2" s="270"/>
      <c r="N2" s="270"/>
      <c r="O2" s="270"/>
      <c r="P2" s="270"/>
      <c r="Q2" s="270"/>
      <c r="R2" s="270"/>
      <c r="S2" s="270"/>
      <c r="T2" s="270"/>
      <c r="U2" s="270"/>
      <c r="V2" s="270"/>
      <c r="W2" s="270"/>
      <c r="X2" s="270"/>
    </row>
    <row r="3" ht="18" customHeight="1" spans="1:24">
      <c r="A3" s="271" t="s">
        <v>22</v>
      </c>
      <c r="B3" s="271"/>
      <c r="C3" s="272"/>
      <c r="D3" s="272"/>
      <c r="E3" s="272"/>
      <c r="F3" s="272"/>
      <c r="G3" s="272"/>
      <c r="H3" s="272"/>
      <c r="I3" s="272"/>
      <c r="J3" s="272"/>
      <c r="K3" s="87"/>
      <c r="L3" s="87"/>
      <c r="M3" s="87"/>
      <c r="N3" s="87"/>
      <c r="O3" s="87"/>
      <c r="P3" s="87"/>
      <c r="Q3" s="87"/>
      <c r="X3" s="284" t="s">
        <v>23</v>
      </c>
    </row>
    <row r="4" ht="13.5" spans="1:24">
      <c r="A4" s="189" t="s">
        <v>197</v>
      </c>
      <c r="B4" s="189" t="s">
        <v>198</v>
      </c>
      <c r="C4" s="189" t="s">
        <v>199</v>
      </c>
      <c r="D4" s="189" t="s">
        <v>200</v>
      </c>
      <c r="E4" s="189" t="s">
        <v>201</v>
      </c>
      <c r="F4" s="189" t="s">
        <v>202</v>
      </c>
      <c r="G4" s="189" t="s">
        <v>203</v>
      </c>
      <c r="H4" s="189" t="s">
        <v>204</v>
      </c>
      <c r="I4" s="120" t="s">
        <v>205</v>
      </c>
      <c r="J4" s="120"/>
      <c r="K4" s="120"/>
      <c r="L4" s="120"/>
      <c r="M4" s="120"/>
      <c r="N4" s="120"/>
      <c r="O4" s="120"/>
      <c r="P4" s="120"/>
      <c r="Q4" s="120"/>
      <c r="R4" s="120"/>
      <c r="S4" s="120"/>
      <c r="T4" s="120"/>
      <c r="U4" s="120"/>
      <c r="V4" s="120"/>
      <c r="W4" s="120"/>
      <c r="X4" s="120"/>
    </row>
    <row r="5" ht="13.5" spans="1:24">
      <c r="A5" s="189"/>
      <c r="B5" s="189"/>
      <c r="C5" s="189"/>
      <c r="D5" s="189"/>
      <c r="E5" s="189"/>
      <c r="F5" s="189"/>
      <c r="G5" s="189"/>
      <c r="H5" s="189"/>
      <c r="I5" s="120" t="s">
        <v>206</v>
      </c>
      <c r="J5" s="120" t="s">
        <v>207</v>
      </c>
      <c r="K5" s="120"/>
      <c r="L5" s="120"/>
      <c r="M5" s="120"/>
      <c r="N5" s="120"/>
      <c r="O5" s="98" t="s">
        <v>208</v>
      </c>
      <c r="P5" s="98"/>
      <c r="Q5" s="98"/>
      <c r="R5" s="120" t="s">
        <v>83</v>
      </c>
      <c r="S5" s="120" t="s">
        <v>84</v>
      </c>
      <c r="T5" s="120"/>
      <c r="U5" s="120"/>
      <c r="V5" s="120"/>
      <c r="W5" s="120"/>
      <c r="X5" s="120"/>
    </row>
    <row r="6" ht="13.5" customHeight="1" spans="1:24">
      <c r="A6" s="189"/>
      <c r="B6" s="189"/>
      <c r="C6" s="189"/>
      <c r="D6" s="189"/>
      <c r="E6" s="189"/>
      <c r="F6" s="189"/>
      <c r="G6" s="189"/>
      <c r="H6" s="189"/>
      <c r="I6" s="120"/>
      <c r="J6" s="121" t="s">
        <v>209</v>
      </c>
      <c r="K6" s="120" t="s">
        <v>210</v>
      </c>
      <c r="L6" s="120" t="s">
        <v>211</v>
      </c>
      <c r="M6" s="120" t="s">
        <v>212</v>
      </c>
      <c r="N6" s="120" t="s">
        <v>213</v>
      </c>
      <c r="O6" s="192" t="s">
        <v>80</v>
      </c>
      <c r="P6" s="192" t="s">
        <v>81</v>
      </c>
      <c r="Q6" s="192" t="s">
        <v>82</v>
      </c>
      <c r="R6" s="120"/>
      <c r="S6" s="120" t="s">
        <v>79</v>
      </c>
      <c r="T6" s="120" t="s">
        <v>86</v>
      </c>
      <c r="U6" s="120" t="s">
        <v>87</v>
      </c>
      <c r="V6" s="120" t="s">
        <v>88</v>
      </c>
      <c r="W6" s="120" t="s">
        <v>89</v>
      </c>
      <c r="X6" s="120" t="s">
        <v>90</v>
      </c>
    </row>
    <row r="7" ht="12.75" spans="1:24">
      <c r="A7" s="189"/>
      <c r="B7" s="189"/>
      <c r="C7" s="189"/>
      <c r="D7" s="189"/>
      <c r="E7" s="189"/>
      <c r="F7" s="189"/>
      <c r="G7" s="189"/>
      <c r="H7" s="189"/>
      <c r="I7" s="120"/>
      <c r="J7" s="124"/>
      <c r="K7" s="120"/>
      <c r="L7" s="120"/>
      <c r="M7" s="120"/>
      <c r="N7" s="120"/>
      <c r="O7" s="280"/>
      <c r="P7" s="280"/>
      <c r="Q7" s="280"/>
      <c r="R7" s="120"/>
      <c r="S7" s="120"/>
      <c r="T7" s="120"/>
      <c r="U7" s="120"/>
      <c r="V7" s="120"/>
      <c r="W7" s="120"/>
      <c r="X7" s="120"/>
    </row>
    <row r="8" ht="13.5" customHeight="1" spans="1:24">
      <c r="A8" s="273">
        <v>1</v>
      </c>
      <c r="B8" s="273">
        <v>2</v>
      </c>
      <c r="C8" s="274">
        <v>3</v>
      </c>
      <c r="D8" s="274">
        <v>4</v>
      </c>
      <c r="E8" s="274">
        <v>5</v>
      </c>
      <c r="F8" s="274">
        <v>6</v>
      </c>
      <c r="G8" s="274">
        <v>7</v>
      </c>
      <c r="H8" s="274">
        <v>8</v>
      </c>
      <c r="I8" s="274">
        <v>9</v>
      </c>
      <c r="J8" s="274">
        <v>10</v>
      </c>
      <c r="K8" s="274">
        <v>11</v>
      </c>
      <c r="L8" s="274">
        <v>12</v>
      </c>
      <c r="M8" s="274">
        <v>13</v>
      </c>
      <c r="N8" s="274">
        <v>14</v>
      </c>
      <c r="O8" s="274">
        <v>15</v>
      </c>
      <c r="P8" s="274">
        <v>16</v>
      </c>
      <c r="Q8" s="274">
        <v>17</v>
      </c>
      <c r="R8" s="274">
        <v>18</v>
      </c>
      <c r="S8" s="274">
        <v>19</v>
      </c>
      <c r="T8" s="274">
        <v>20</v>
      </c>
      <c r="U8" s="274">
        <v>21</v>
      </c>
      <c r="V8" s="274">
        <v>22</v>
      </c>
      <c r="W8" s="274">
        <v>23</v>
      </c>
      <c r="X8" s="274">
        <v>24</v>
      </c>
    </row>
    <row r="9" ht="27" customHeight="1" spans="1:24">
      <c r="A9" s="275" t="s">
        <v>92</v>
      </c>
      <c r="B9" s="275" t="s">
        <v>92</v>
      </c>
      <c r="C9" s="28" t="s">
        <v>214</v>
      </c>
      <c r="D9" s="28" t="s">
        <v>215</v>
      </c>
      <c r="E9" s="28" t="s">
        <v>113</v>
      </c>
      <c r="F9" s="28" t="s">
        <v>114</v>
      </c>
      <c r="G9" s="28" t="s">
        <v>216</v>
      </c>
      <c r="H9" s="28" t="s">
        <v>217</v>
      </c>
      <c r="I9" s="266">
        <v>650268</v>
      </c>
      <c r="J9" s="266">
        <v>650268</v>
      </c>
      <c r="K9" s="281"/>
      <c r="L9" s="281"/>
      <c r="M9" s="266">
        <v>650268</v>
      </c>
      <c r="N9" s="282"/>
      <c r="O9" s="282"/>
      <c r="P9" s="282"/>
      <c r="Q9" s="282"/>
      <c r="R9" s="282"/>
      <c r="S9" s="282"/>
      <c r="T9" s="282"/>
      <c r="U9" s="282"/>
      <c r="V9" s="282"/>
      <c r="W9" s="282"/>
      <c r="X9" s="282"/>
    </row>
    <row r="10" ht="27" customHeight="1" spans="1:24">
      <c r="A10" s="275" t="s">
        <v>92</v>
      </c>
      <c r="B10" s="248" t="s">
        <v>92</v>
      </c>
      <c r="C10" s="28" t="s">
        <v>214</v>
      </c>
      <c r="D10" s="28" t="s">
        <v>215</v>
      </c>
      <c r="E10" s="28" t="s">
        <v>113</v>
      </c>
      <c r="F10" s="28" t="s">
        <v>114</v>
      </c>
      <c r="G10" s="28" t="s">
        <v>218</v>
      </c>
      <c r="H10" s="28" t="s">
        <v>219</v>
      </c>
      <c r="I10" s="266">
        <v>838812</v>
      </c>
      <c r="J10" s="266">
        <v>838812</v>
      </c>
      <c r="K10" s="281"/>
      <c r="L10" s="281"/>
      <c r="M10" s="266">
        <v>838812</v>
      </c>
      <c r="N10" s="282"/>
      <c r="O10" s="282"/>
      <c r="P10" s="282"/>
      <c r="Q10" s="282"/>
      <c r="R10" s="282"/>
      <c r="S10" s="282"/>
      <c r="T10" s="282"/>
      <c r="U10" s="282"/>
      <c r="V10" s="282"/>
      <c r="W10" s="282"/>
      <c r="X10" s="282"/>
    </row>
    <row r="11" ht="27" customHeight="1" spans="1:24">
      <c r="A11" s="275" t="s">
        <v>92</v>
      </c>
      <c r="B11" s="248" t="s">
        <v>92</v>
      </c>
      <c r="C11" s="28" t="s">
        <v>214</v>
      </c>
      <c r="D11" s="28" t="s">
        <v>215</v>
      </c>
      <c r="E11" s="28" t="s">
        <v>113</v>
      </c>
      <c r="F11" s="28" t="s">
        <v>114</v>
      </c>
      <c r="G11" s="28" t="s">
        <v>220</v>
      </c>
      <c r="H11" s="28" t="s">
        <v>221</v>
      </c>
      <c r="I11" s="266">
        <v>54189</v>
      </c>
      <c r="J11" s="266">
        <v>54189</v>
      </c>
      <c r="K11" s="281"/>
      <c r="L11" s="281"/>
      <c r="M11" s="266">
        <v>54189</v>
      </c>
      <c r="N11" s="282"/>
      <c r="O11" s="282"/>
      <c r="P11" s="282"/>
      <c r="Q11" s="282"/>
      <c r="R11" s="282"/>
      <c r="S11" s="282"/>
      <c r="T11" s="282"/>
      <c r="U11" s="282"/>
      <c r="V11" s="282"/>
      <c r="W11" s="282"/>
      <c r="X11" s="282"/>
    </row>
    <row r="12" ht="27" customHeight="1" spans="1:24">
      <c r="A12" s="275" t="s">
        <v>92</v>
      </c>
      <c r="B12" s="248" t="s">
        <v>92</v>
      </c>
      <c r="C12" s="28" t="s">
        <v>222</v>
      </c>
      <c r="D12" s="28" t="s">
        <v>223</v>
      </c>
      <c r="E12" s="28" t="s">
        <v>113</v>
      </c>
      <c r="F12" s="28" t="s">
        <v>114</v>
      </c>
      <c r="G12" s="28" t="s">
        <v>224</v>
      </c>
      <c r="H12" s="28" t="s">
        <v>225</v>
      </c>
      <c r="I12" s="266">
        <v>1480</v>
      </c>
      <c r="J12" s="266">
        <v>1480</v>
      </c>
      <c r="K12" s="281"/>
      <c r="L12" s="281"/>
      <c r="M12" s="266">
        <v>1480</v>
      </c>
      <c r="N12" s="282"/>
      <c r="O12" s="282"/>
      <c r="P12" s="282"/>
      <c r="Q12" s="282"/>
      <c r="R12" s="282"/>
      <c r="S12" s="282"/>
      <c r="T12" s="282"/>
      <c r="U12" s="282"/>
      <c r="V12" s="282"/>
      <c r="W12" s="282"/>
      <c r="X12" s="282"/>
    </row>
    <row r="13" ht="27" customHeight="1" spans="1:24">
      <c r="A13" s="275" t="s">
        <v>92</v>
      </c>
      <c r="B13" s="248" t="s">
        <v>92</v>
      </c>
      <c r="C13" s="28" t="s">
        <v>222</v>
      </c>
      <c r="D13" s="28" t="s">
        <v>223</v>
      </c>
      <c r="E13" s="28" t="s">
        <v>117</v>
      </c>
      <c r="F13" s="28" t="s">
        <v>118</v>
      </c>
      <c r="G13" s="28" t="s">
        <v>224</v>
      </c>
      <c r="H13" s="28" t="s">
        <v>225</v>
      </c>
      <c r="I13" s="266">
        <v>2220</v>
      </c>
      <c r="J13" s="266">
        <v>2220</v>
      </c>
      <c r="K13" s="281"/>
      <c r="L13" s="281"/>
      <c r="M13" s="266">
        <v>2220</v>
      </c>
      <c r="N13" s="282"/>
      <c r="O13" s="282"/>
      <c r="P13" s="282"/>
      <c r="Q13" s="282"/>
      <c r="R13" s="282"/>
      <c r="S13" s="282"/>
      <c r="T13" s="282"/>
      <c r="U13" s="282"/>
      <c r="V13" s="282"/>
      <c r="W13" s="282"/>
      <c r="X13" s="282"/>
    </row>
    <row r="14" ht="27" customHeight="1" spans="1:24">
      <c r="A14" s="275" t="s">
        <v>92</v>
      </c>
      <c r="B14" s="248" t="s">
        <v>92</v>
      </c>
      <c r="C14" s="28" t="s">
        <v>222</v>
      </c>
      <c r="D14" s="28" t="s">
        <v>223</v>
      </c>
      <c r="E14" s="28" t="s">
        <v>127</v>
      </c>
      <c r="F14" s="28" t="s">
        <v>128</v>
      </c>
      <c r="G14" s="28" t="s">
        <v>226</v>
      </c>
      <c r="H14" s="28" t="s">
        <v>227</v>
      </c>
      <c r="I14" s="266">
        <v>319301</v>
      </c>
      <c r="J14" s="266">
        <v>319301</v>
      </c>
      <c r="K14" s="281"/>
      <c r="L14" s="281"/>
      <c r="M14" s="266">
        <v>319301</v>
      </c>
      <c r="N14" s="282"/>
      <c r="O14" s="282"/>
      <c r="P14" s="282"/>
      <c r="Q14" s="282"/>
      <c r="R14" s="282"/>
      <c r="S14" s="282"/>
      <c r="T14" s="282"/>
      <c r="U14" s="282"/>
      <c r="V14" s="282"/>
      <c r="W14" s="282"/>
      <c r="X14" s="282"/>
    </row>
    <row r="15" ht="27" customHeight="1" spans="1:24">
      <c r="A15" s="275" t="s">
        <v>92</v>
      </c>
      <c r="B15" s="248" t="s">
        <v>92</v>
      </c>
      <c r="C15" s="28" t="s">
        <v>222</v>
      </c>
      <c r="D15" s="28" t="s">
        <v>223</v>
      </c>
      <c r="E15" s="28" t="s">
        <v>133</v>
      </c>
      <c r="F15" s="28" t="s">
        <v>134</v>
      </c>
      <c r="G15" s="28" t="s">
        <v>228</v>
      </c>
      <c r="H15" s="28" t="s">
        <v>229</v>
      </c>
      <c r="I15" s="266">
        <v>140900</v>
      </c>
      <c r="J15" s="266">
        <v>140900</v>
      </c>
      <c r="K15" s="281"/>
      <c r="L15" s="281"/>
      <c r="M15" s="266">
        <v>140900</v>
      </c>
      <c r="N15" s="282"/>
      <c r="O15" s="282"/>
      <c r="P15" s="282"/>
      <c r="Q15" s="282"/>
      <c r="R15" s="282"/>
      <c r="S15" s="282"/>
      <c r="T15" s="282"/>
      <c r="U15" s="282"/>
      <c r="V15" s="282"/>
      <c r="W15" s="282"/>
      <c r="X15" s="282"/>
    </row>
    <row r="16" ht="27" customHeight="1" spans="1:24">
      <c r="A16" s="275" t="s">
        <v>92</v>
      </c>
      <c r="B16" s="248" t="s">
        <v>92</v>
      </c>
      <c r="C16" s="28" t="s">
        <v>222</v>
      </c>
      <c r="D16" s="28" t="s">
        <v>223</v>
      </c>
      <c r="E16" s="28" t="s">
        <v>135</v>
      </c>
      <c r="F16" s="28" t="s">
        <v>136</v>
      </c>
      <c r="G16" s="28" t="s">
        <v>228</v>
      </c>
      <c r="H16" s="28" t="s">
        <v>229</v>
      </c>
      <c r="I16" s="266">
        <v>31020</v>
      </c>
      <c r="J16" s="266">
        <v>31020</v>
      </c>
      <c r="K16" s="281"/>
      <c r="L16" s="281"/>
      <c r="M16" s="266">
        <v>31020</v>
      </c>
      <c r="N16" s="282"/>
      <c r="O16" s="282"/>
      <c r="P16" s="282"/>
      <c r="Q16" s="282"/>
      <c r="R16" s="282"/>
      <c r="S16" s="282"/>
      <c r="T16" s="282"/>
      <c r="U16" s="282"/>
      <c r="V16" s="282"/>
      <c r="W16" s="282"/>
      <c r="X16" s="282"/>
    </row>
    <row r="17" ht="27" customHeight="1" spans="1:24">
      <c r="A17" s="275" t="s">
        <v>92</v>
      </c>
      <c r="B17" s="248" t="s">
        <v>92</v>
      </c>
      <c r="C17" s="28" t="s">
        <v>222</v>
      </c>
      <c r="D17" s="28" t="s">
        <v>223</v>
      </c>
      <c r="E17" s="28" t="s">
        <v>137</v>
      </c>
      <c r="F17" s="28" t="s">
        <v>138</v>
      </c>
      <c r="G17" s="28" t="s">
        <v>230</v>
      </c>
      <c r="H17" s="28" t="s">
        <v>231</v>
      </c>
      <c r="I17" s="266">
        <v>159360</v>
      </c>
      <c r="J17" s="266">
        <v>159360</v>
      </c>
      <c r="K17" s="281"/>
      <c r="L17" s="281"/>
      <c r="M17" s="266">
        <v>159360</v>
      </c>
      <c r="N17" s="282"/>
      <c r="O17" s="282"/>
      <c r="P17" s="282"/>
      <c r="Q17" s="282"/>
      <c r="R17" s="282"/>
      <c r="S17" s="282"/>
      <c r="T17" s="282"/>
      <c r="U17" s="282"/>
      <c r="V17" s="282"/>
      <c r="W17" s="282"/>
      <c r="X17" s="282"/>
    </row>
    <row r="18" ht="27" customHeight="1" spans="1:24">
      <c r="A18" s="275" t="s">
        <v>92</v>
      </c>
      <c r="B18" s="248" t="s">
        <v>92</v>
      </c>
      <c r="C18" s="28" t="s">
        <v>222</v>
      </c>
      <c r="D18" s="28" t="s">
        <v>223</v>
      </c>
      <c r="E18" s="28" t="s">
        <v>139</v>
      </c>
      <c r="F18" s="28" t="s">
        <v>140</v>
      </c>
      <c r="G18" s="28" t="s">
        <v>224</v>
      </c>
      <c r="H18" s="28" t="s">
        <v>225</v>
      </c>
      <c r="I18" s="266">
        <v>4002</v>
      </c>
      <c r="J18" s="266">
        <v>4002</v>
      </c>
      <c r="K18" s="281"/>
      <c r="L18" s="281"/>
      <c r="M18" s="266">
        <v>4002</v>
      </c>
      <c r="N18" s="282"/>
      <c r="O18" s="282"/>
      <c r="P18" s="282"/>
      <c r="Q18" s="282"/>
      <c r="R18" s="282"/>
      <c r="S18" s="282"/>
      <c r="T18" s="282"/>
      <c r="U18" s="282"/>
      <c r="V18" s="282"/>
      <c r="W18" s="282"/>
      <c r="X18" s="282"/>
    </row>
    <row r="19" ht="27" customHeight="1" spans="1:24">
      <c r="A19" s="275" t="s">
        <v>92</v>
      </c>
      <c r="B19" s="248" t="s">
        <v>92</v>
      </c>
      <c r="C19" s="28" t="s">
        <v>232</v>
      </c>
      <c r="D19" s="28" t="s">
        <v>146</v>
      </c>
      <c r="E19" s="28" t="s">
        <v>145</v>
      </c>
      <c r="F19" s="28" t="s">
        <v>146</v>
      </c>
      <c r="G19" s="28" t="s">
        <v>233</v>
      </c>
      <c r="H19" s="28" t="s">
        <v>146</v>
      </c>
      <c r="I19" s="266">
        <v>293592</v>
      </c>
      <c r="J19" s="266">
        <v>293592</v>
      </c>
      <c r="K19" s="281"/>
      <c r="L19" s="281"/>
      <c r="M19" s="266">
        <v>293592</v>
      </c>
      <c r="N19" s="282"/>
      <c r="O19" s="282"/>
      <c r="P19" s="282"/>
      <c r="Q19" s="282"/>
      <c r="R19" s="282"/>
      <c r="S19" s="282"/>
      <c r="T19" s="282"/>
      <c r="U19" s="282"/>
      <c r="V19" s="282"/>
      <c r="W19" s="282"/>
      <c r="X19" s="282"/>
    </row>
    <row r="20" ht="27" customHeight="1" spans="1:24">
      <c r="A20" s="275" t="s">
        <v>92</v>
      </c>
      <c r="B20" s="248" t="s">
        <v>92</v>
      </c>
      <c r="C20" s="28" t="s">
        <v>234</v>
      </c>
      <c r="D20" s="28" t="s">
        <v>235</v>
      </c>
      <c r="E20" s="28" t="s">
        <v>125</v>
      </c>
      <c r="F20" s="28" t="s">
        <v>126</v>
      </c>
      <c r="G20" s="28" t="s">
        <v>236</v>
      </c>
      <c r="H20" s="28" t="s">
        <v>237</v>
      </c>
      <c r="I20" s="266">
        <v>302400</v>
      </c>
      <c r="J20" s="266">
        <v>302400</v>
      </c>
      <c r="K20" s="281"/>
      <c r="L20" s="281"/>
      <c r="M20" s="266">
        <v>302400</v>
      </c>
      <c r="N20" s="282"/>
      <c r="O20" s="282"/>
      <c r="P20" s="282"/>
      <c r="Q20" s="282"/>
      <c r="R20" s="282"/>
      <c r="S20" s="282"/>
      <c r="T20" s="282"/>
      <c r="U20" s="282"/>
      <c r="V20" s="282"/>
      <c r="W20" s="282"/>
      <c r="X20" s="282"/>
    </row>
    <row r="21" ht="27" customHeight="1" spans="1:24">
      <c r="A21" s="275" t="s">
        <v>92</v>
      </c>
      <c r="B21" s="276" t="s">
        <v>92</v>
      </c>
      <c r="C21" s="28" t="s">
        <v>238</v>
      </c>
      <c r="D21" s="28" t="s">
        <v>239</v>
      </c>
      <c r="E21" s="28" t="s">
        <v>113</v>
      </c>
      <c r="F21" s="28" t="s">
        <v>114</v>
      </c>
      <c r="G21" s="28" t="s">
        <v>240</v>
      </c>
      <c r="H21" s="28" t="s">
        <v>241</v>
      </c>
      <c r="I21" s="266">
        <v>15000</v>
      </c>
      <c r="J21" s="266">
        <v>15000</v>
      </c>
      <c r="K21" s="281"/>
      <c r="L21" s="281"/>
      <c r="M21" s="266">
        <v>15000</v>
      </c>
      <c r="N21" s="282"/>
      <c r="O21" s="282"/>
      <c r="P21" s="282"/>
      <c r="Q21" s="282"/>
      <c r="R21" s="282"/>
      <c r="S21" s="282"/>
      <c r="T21" s="282"/>
      <c r="U21" s="282"/>
      <c r="V21" s="282"/>
      <c r="W21" s="282"/>
      <c r="X21" s="282"/>
    </row>
    <row r="22" ht="27" customHeight="1" spans="1:24">
      <c r="A22" s="275" t="s">
        <v>92</v>
      </c>
      <c r="B22" s="276" t="s">
        <v>92</v>
      </c>
      <c r="C22" s="28" t="s">
        <v>242</v>
      </c>
      <c r="D22" s="28" t="s">
        <v>243</v>
      </c>
      <c r="E22" s="28" t="s">
        <v>113</v>
      </c>
      <c r="F22" s="28" t="s">
        <v>114</v>
      </c>
      <c r="G22" s="28" t="s">
        <v>244</v>
      </c>
      <c r="H22" s="28" t="s">
        <v>245</v>
      </c>
      <c r="I22" s="266">
        <v>120000</v>
      </c>
      <c r="J22" s="266">
        <v>120000</v>
      </c>
      <c r="K22" s="281"/>
      <c r="L22" s="281"/>
      <c r="M22" s="266">
        <v>120000</v>
      </c>
      <c r="N22" s="282"/>
      <c r="O22" s="282"/>
      <c r="P22" s="282"/>
      <c r="Q22" s="282"/>
      <c r="R22" s="282"/>
      <c r="S22" s="282"/>
      <c r="T22" s="282"/>
      <c r="U22" s="282"/>
      <c r="V22" s="282"/>
      <c r="W22" s="282"/>
      <c r="X22" s="282"/>
    </row>
    <row r="23" ht="27" customHeight="1" spans="1:24">
      <c r="A23" s="275" t="s">
        <v>92</v>
      </c>
      <c r="B23" s="276" t="s">
        <v>92</v>
      </c>
      <c r="C23" s="28" t="s">
        <v>246</v>
      </c>
      <c r="D23" s="28" t="s">
        <v>247</v>
      </c>
      <c r="E23" s="28" t="s">
        <v>113</v>
      </c>
      <c r="F23" s="28" t="s">
        <v>114</v>
      </c>
      <c r="G23" s="28" t="s">
        <v>248</v>
      </c>
      <c r="H23" s="28" t="s">
        <v>249</v>
      </c>
      <c r="I23" s="266">
        <v>31672</v>
      </c>
      <c r="J23" s="266">
        <v>31672</v>
      </c>
      <c r="K23" s="281"/>
      <c r="L23" s="281"/>
      <c r="M23" s="266">
        <v>31672</v>
      </c>
      <c r="N23" s="282"/>
      <c r="O23" s="282"/>
      <c r="P23" s="282"/>
      <c r="Q23" s="282"/>
      <c r="R23" s="282"/>
      <c r="S23" s="282"/>
      <c r="T23" s="282"/>
      <c r="U23" s="282"/>
      <c r="V23" s="282"/>
      <c r="W23" s="282"/>
      <c r="X23" s="282"/>
    </row>
    <row r="24" ht="27" customHeight="1" spans="1:24">
      <c r="A24" s="275" t="s">
        <v>92</v>
      </c>
      <c r="B24" s="276" t="s">
        <v>92</v>
      </c>
      <c r="C24" s="28" t="s">
        <v>246</v>
      </c>
      <c r="D24" s="28" t="s">
        <v>247</v>
      </c>
      <c r="E24" s="28" t="s">
        <v>113</v>
      </c>
      <c r="F24" s="28" t="s">
        <v>114</v>
      </c>
      <c r="G24" s="28" t="s">
        <v>250</v>
      </c>
      <c r="H24" s="28" t="s">
        <v>251</v>
      </c>
      <c r="I24" s="266">
        <v>2600</v>
      </c>
      <c r="J24" s="266">
        <v>2600</v>
      </c>
      <c r="K24" s="281"/>
      <c r="L24" s="281"/>
      <c r="M24" s="266">
        <v>2600</v>
      </c>
      <c r="N24" s="282"/>
      <c r="O24" s="282"/>
      <c r="P24" s="282"/>
      <c r="Q24" s="282"/>
      <c r="R24" s="282"/>
      <c r="S24" s="282"/>
      <c r="T24" s="282"/>
      <c r="U24" s="282"/>
      <c r="V24" s="282"/>
      <c r="W24" s="282"/>
      <c r="X24" s="282"/>
    </row>
    <row r="25" ht="27" customHeight="1" spans="1:24">
      <c r="A25" s="275" t="s">
        <v>92</v>
      </c>
      <c r="B25" s="276" t="s">
        <v>92</v>
      </c>
      <c r="C25" s="28" t="s">
        <v>246</v>
      </c>
      <c r="D25" s="28" t="s">
        <v>247</v>
      </c>
      <c r="E25" s="28" t="s">
        <v>113</v>
      </c>
      <c r="F25" s="28" t="s">
        <v>114</v>
      </c>
      <c r="G25" s="28" t="s">
        <v>252</v>
      </c>
      <c r="H25" s="28" t="s">
        <v>253</v>
      </c>
      <c r="I25" s="266">
        <v>26000</v>
      </c>
      <c r="J25" s="266">
        <v>26000</v>
      </c>
      <c r="K25" s="281"/>
      <c r="L25" s="281"/>
      <c r="M25" s="266">
        <v>26000</v>
      </c>
      <c r="N25" s="282"/>
      <c r="O25" s="282"/>
      <c r="P25" s="282"/>
      <c r="Q25" s="282"/>
      <c r="R25" s="282"/>
      <c r="S25" s="282"/>
      <c r="T25" s="282"/>
      <c r="U25" s="282"/>
      <c r="V25" s="282"/>
      <c r="W25" s="282"/>
      <c r="X25" s="282"/>
    </row>
    <row r="26" ht="27" customHeight="1" spans="1:24">
      <c r="A26" s="275" t="s">
        <v>92</v>
      </c>
      <c r="B26" s="276" t="s">
        <v>92</v>
      </c>
      <c r="C26" s="28" t="s">
        <v>246</v>
      </c>
      <c r="D26" s="28" t="s">
        <v>247</v>
      </c>
      <c r="E26" s="28" t="s">
        <v>113</v>
      </c>
      <c r="F26" s="28" t="s">
        <v>114</v>
      </c>
      <c r="G26" s="28" t="s">
        <v>254</v>
      </c>
      <c r="H26" s="28" t="s">
        <v>255</v>
      </c>
      <c r="I26" s="266">
        <v>3510</v>
      </c>
      <c r="J26" s="266">
        <v>3510</v>
      </c>
      <c r="K26" s="281"/>
      <c r="L26" s="281"/>
      <c r="M26" s="266">
        <v>3510</v>
      </c>
      <c r="N26" s="282"/>
      <c r="O26" s="282"/>
      <c r="P26" s="282"/>
      <c r="Q26" s="282"/>
      <c r="R26" s="282"/>
      <c r="S26" s="282"/>
      <c r="T26" s="282"/>
      <c r="U26" s="282"/>
      <c r="V26" s="282"/>
      <c r="W26" s="282"/>
      <c r="X26" s="282"/>
    </row>
    <row r="27" ht="27" customHeight="1" spans="1:24">
      <c r="A27" s="275" t="s">
        <v>92</v>
      </c>
      <c r="B27" s="276" t="s">
        <v>92</v>
      </c>
      <c r="C27" s="28" t="s">
        <v>246</v>
      </c>
      <c r="D27" s="28" t="s">
        <v>247</v>
      </c>
      <c r="E27" s="28" t="s">
        <v>113</v>
      </c>
      <c r="F27" s="28" t="s">
        <v>114</v>
      </c>
      <c r="G27" s="28" t="s">
        <v>244</v>
      </c>
      <c r="H27" s="28" t="s">
        <v>245</v>
      </c>
      <c r="I27" s="266">
        <v>12000</v>
      </c>
      <c r="J27" s="266">
        <v>12000</v>
      </c>
      <c r="K27" s="281"/>
      <c r="L27" s="281"/>
      <c r="M27" s="266">
        <v>12000</v>
      </c>
      <c r="N27" s="282"/>
      <c r="O27" s="282"/>
      <c r="P27" s="282"/>
      <c r="Q27" s="282"/>
      <c r="R27" s="282"/>
      <c r="S27" s="282"/>
      <c r="T27" s="282"/>
      <c r="U27" s="282"/>
      <c r="V27" s="282"/>
      <c r="W27" s="282"/>
      <c r="X27" s="282"/>
    </row>
    <row r="28" ht="27" customHeight="1" spans="1:24">
      <c r="A28" s="275" t="s">
        <v>92</v>
      </c>
      <c r="B28" s="276" t="s">
        <v>92</v>
      </c>
      <c r="C28" s="28" t="s">
        <v>246</v>
      </c>
      <c r="D28" s="28" t="s">
        <v>247</v>
      </c>
      <c r="E28" s="28" t="s">
        <v>113</v>
      </c>
      <c r="F28" s="28" t="s">
        <v>114</v>
      </c>
      <c r="G28" s="28" t="s">
        <v>256</v>
      </c>
      <c r="H28" s="28" t="s">
        <v>257</v>
      </c>
      <c r="I28" s="266">
        <v>61200</v>
      </c>
      <c r="J28" s="266">
        <v>61200</v>
      </c>
      <c r="K28" s="281"/>
      <c r="L28" s="281"/>
      <c r="M28" s="266">
        <v>61200</v>
      </c>
      <c r="N28" s="282"/>
      <c r="O28" s="282"/>
      <c r="P28" s="282"/>
      <c r="Q28" s="282"/>
      <c r="R28" s="282"/>
      <c r="S28" s="282"/>
      <c r="T28" s="282"/>
      <c r="U28" s="282"/>
      <c r="V28" s="282"/>
      <c r="W28" s="282"/>
      <c r="X28" s="282"/>
    </row>
    <row r="29" ht="27" customHeight="1" spans="1:24">
      <c r="A29" s="275" t="s">
        <v>92</v>
      </c>
      <c r="B29" s="276" t="s">
        <v>92</v>
      </c>
      <c r="C29" s="28" t="s">
        <v>246</v>
      </c>
      <c r="D29" s="28" t="s">
        <v>247</v>
      </c>
      <c r="E29" s="28" t="s">
        <v>117</v>
      </c>
      <c r="F29" s="28" t="s">
        <v>118</v>
      </c>
      <c r="G29" s="28" t="s">
        <v>248</v>
      </c>
      <c r="H29" s="28" t="s">
        <v>249</v>
      </c>
      <c r="I29" s="266">
        <v>9000</v>
      </c>
      <c r="J29" s="266">
        <v>9000</v>
      </c>
      <c r="K29" s="281"/>
      <c r="L29" s="281"/>
      <c r="M29" s="266">
        <v>9000</v>
      </c>
      <c r="N29" s="282"/>
      <c r="O29" s="282"/>
      <c r="P29" s="282"/>
      <c r="Q29" s="282"/>
      <c r="R29" s="282"/>
      <c r="S29" s="282"/>
      <c r="T29" s="282"/>
      <c r="U29" s="282"/>
      <c r="V29" s="282"/>
      <c r="W29" s="282"/>
      <c r="X29" s="282"/>
    </row>
    <row r="30" ht="27" customHeight="1" spans="1:24">
      <c r="A30" s="275" t="s">
        <v>92</v>
      </c>
      <c r="B30" s="276" t="s">
        <v>92</v>
      </c>
      <c r="C30" s="28" t="s">
        <v>246</v>
      </c>
      <c r="D30" s="28" t="s">
        <v>247</v>
      </c>
      <c r="E30" s="28" t="s">
        <v>117</v>
      </c>
      <c r="F30" s="28" t="s">
        <v>118</v>
      </c>
      <c r="G30" s="28" t="s">
        <v>250</v>
      </c>
      <c r="H30" s="28" t="s">
        <v>251</v>
      </c>
      <c r="I30" s="266">
        <v>600</v>
      </c>
      <c r="J30" s="266">
        <v>600</v>
      </c>
      <c r="K30" s="281"/>
      <c r="L30" s="281"/>
      <c r="M30" s="266">
        <v>600</v>
      </c>
      <c r="N30" s="282"/>
      <c r="O30" s="282"/>
      <c r="P30" s="282"/>
      <c r="Q30" s="282"/>
      <c r="R30" s="282"/>
      <c r="S30" s="282"/>
      <c r="T30" s="282"/>
      <c r="U30" s="282"/>
      <c r="V30" s="282"/>
      <c r="W30" s="282"/>
      <c r="X30" s="282"/>
    </row>
    <row r="31" ht="27" customHeight="1" spans="1:24">
      <c r="A31" s="275" t="s">
        <v>92</v>
      </c>
      <c r="B31" s="276" t="s">
        <v>92</v>
      </c>
      <c r="C31" s="28" t="s">
        <v>246</v>
      </c>
      <c r="D31" s="28" t="s">
        <v>247</v>
      </c>
      <c r="E31" s="28" t="s">
        <v>117</v>
      </c>
      <c r="F31" s="28" t="s">
        <v>118</v>
      </c>
      <c r="G31" s="28" t="s">
        <v>252</v>
      </c>
      <c r="H31" s="28" t="s">
        <v>253</v>
      </c>
      <c r="I31" s="266">
        <v>6000</v>
      </c>
      <c r="J31" s="266">
        <v>6000</v>
      </c>
      <c r="K31" s="281"/>
      <c r="L31" s="281"/>
      <c r="M31" s="266">
        <v>6000</v>
      </c>
      <c r="N31" s="282"/>
      <c r="O31" s="282"/>
      <c r="P31" s="282"/>
      <c r="Q31" s="282"/>
      <c r="R31" s="282"/>
      <c r="S31" s="282"/>
      <c r="T31" s="282"/>
      <c r="U31" s="282"/>
      <c r="V31" s="282"/>
      <c r="W31" s="282"/>
      <c r="X31" s="282"/>
    </row>
    <row r="32" ht="27" customHeight="1" spans="1:24">
      <c r="A32" s="275" t="s">
        <v>92</v>
      </c>
      <c r="B32" s="276" t="s">
        <v>92</v>
      </c>
      <c r="C32" s="28" t="s">
        <v>246</v>
      </c>
      <c r="D32" s="28" t="s">
        <v>247</v>
      </c>
      <c r="E32" s="28" t="s">
        <v>117</v>
      </c>
      <c r="F32" s="28" t="s">
        <v>118</v>
      </c>
      <c r="G32" s="28" t="s">
        <v>254</v>
      </c>
      <c r="H32" s="28" t="s">
        <v>255</v>
      </c>
      <c r="I32" s="266">
        <v>810</v>
      </c>
      <c r="J32" s="266">
        <v>810</v>
      </c>
      <c r="K32" s="281"/>
      <c r="L32" s="281"/>
      <c r="M32" s="266">
        <v>810</v>
      </c>
      <c r="N32" s="282"/>
      <c r="O32" s="282"/>
      <c r="P32" s="282"/>
      <c r="Q32" s="282"/>
      <c r="R32" s="282"/>
      <c r="S32" s="282"/>
      <c r="T32" s="282"/>
      <c r="U32" s="282"/>
      <c r="V32" s="282"/>
      <c r="W32" s="282"/>
      <c r="X32" s="282"/>
    </row>
    <row r="33" ht="27" customHeight="1" spans="1:24">
      <c r="A33" s="275" t="s">
        <v>92</v>
      </c>
      <c r="B33" s="276" t="s">
        <v>92</v>
      </c>
      <c r="C33" s="28" t="s">
        <v>246</v>
      </c>
      <c r="D33" s="28" t="s">
        <v>247</v>
      </c>
      <c r="E33" s="28" t="s">
        <v>117</v>
      </c>
      <c r="F33" s="28" t="s">
        <v>118</v>
      </c>
      <c r="G33" s="28" t="s">
        <v>244</v>
      </c>
      <c r="H33" s="28" t="s">
        <v>245</v>
      </c>
      <c r="I33" s="266">
        <v>2700</v>
      </c>
      <c r="J33" s="266">
        <v>2700</v>
      </c>
      <c r="K33" s="281"/>
      <c r="L33" s="281"/>
      <c r="M33" s="266">
        <v>2700</v>
      </c>
      <c r="N33" s="282"/>
      <c r="O33" s="282"/>
      <c r="P33" s="282"/>
      <c r="Q33" s="282"/>
      <c r="R33" s="282"/>
      <c r="S33" s="282"/>
      <c r="T33" s="282"/>
      <c r="U33" s="282"/>
      <c r="V33" s="282"/>
      <c r="W33" s="282"/>
      <c r="X33" s="282"/>
    </row>
    <row r="34" ht="27" customHeight="1" spans="1:24">
      <c r="A34" s="275" t="s">
        <v>92</v>
      </c>
      <c r="B34" s="276" t="s">
        <v>92</v>
      </c>
      <c r="C34" s="28" t="s">
        <v>246</v>
      </c>
      <c r="D34" s="28" t="s">
        <v>247</v>
      </c>
      <c r="E34" s="28" t="s">
        <v>117</v>
      </c>
      <c r="F34" s="28" t="s">
        <v>118</v>
      </c>
      <c r="G34" s="28" t="s">
        <v>256</v>
      </c>
      <c r="H34" s="28" t="s">
        <v>257</v>
      </c>
      <c r="I34" s="266">
        <v>10200</v>
      </c>
      <c r="J34" s="266">
        <v>10200</v>
      </c>
      <c r="K34" s="281"/>
      <c r="L34" s="281"/>
      <c r="M34" s="266">
        <v>10200</v>
      </c>
      <c r="N34" s="282"/>
      <c r="O34" s="282"/>
      <c r="P34" s="282"/>
      <c r="Q34" s="282"/>
      <c r="R34" s="282"/>
      <c r="S34" s="282"/>
      <c r="T34" s="282"/>
      <c r="U34" s="282"/>
      <c r="V34" s="282"/>
      <c r="W34" s="282"/>
      <c r="X34" s="282"/>
    </row>
    <row r="35" ht="27" customHeight="1" spans="1:24">
      <c r="A35" s="275" t="s">
        <v>92</v>
      </c>
      <c r="B35" s="276" t="s">
        <v>92</v>
      </c>
      <c r="C35" s="28" t="s">
        <v>246</v>
      </c>
      <c r="D35" s="28" t="s">
        <v>247</v>
      </c>
      <c r="E35" s="28" t="s">
        <v>125</v>
      </c>
      <c r="F35" s="28" t="s">
        <v>126</v>
      </c>
      <c r="G35" s="28" t="s">
        <v>256</v>
      </c>
      <c r="H35" s="28" t="s">
        <v>257</v>
      </c>
      <c r="I35" s="266">
        <v>22800</v>
      </c>
      <c r="J35" s="266">
        <v>22800</v>
      </c>
      <c r="K35" s="281"/>
      <c r="L35" s="281"/>
      <c r="M35" s="266">
        <v>22800</v>
      </c>
      <c r="N35" s="282"/>
      <c r="O35" s="282"/>
      <c r="P35" s="282"/>
      <c r="Q35" s="282"/>
      <c r="R35" s="282"/>
      <c r="S35" s="282"/>
      <c r="T35" s="282"/>
      <c r="U35" s="282"/>
      <c r="V35" s="282"/>
      <c r="W35" s="282"/>
      <c r="X35" s="282"/>
    </row>
    <row r="36" ht="27" customHeight="1" spans="1:24">
      <c r="A36" s="275" t="s">
        <v>92</v>
      </c>
      <c r="B36" s="276" t="s">
        <v>92</v>
      </c>
      <c r="C36" s="28" t="s">
        <v>258</v>
      </c>
      <c r="D36" s="28" t="s">
        <v>259</v>
      </c>
      <c r="E36" s="28" t="s">
        <v>117</v>
      </c>
      <c r="F36" s="28" t="s">
        <v>118</v>
      </c>
      <c r="G36" s="28" t="s">
        <v>216</v>
      </c>
      <c r="H36" s="28" t="s">
        <v>217</v>
      </c>
      <c r="I36" s="266">
        <v>128448</v>
      </c>
      <c r="J36" s="266">
        <v>128448</v>
      </c>
      <c r="K36" s="281"/>
      <c r="L36" s="281"/>
      <c r="M36" s="266">
        <v>128448</v>
      </c>
      <c r="N36" s="282"/>
      <c r="O36" s="282"/>
      <c r="P36" s="282"/>
      <c r="Q36" s="282"/>
      <c r="R36" s="282"/>
      <c r="S36" s="282"/>
      <c r="T36" s="282"/>
      <c r="U36" s="282"/>
      <c r="V36" s="282"/>
      <c r="W36" s="282"/>
      <c r="X36" s="282"/>
    </row>
    <row r="37" ht="27" customHeight="1" spans="1:24">
      <c r="A37" s="275" t="s">
        <v>92</v>
      </c>
      <c r="B37" s="276" t="s">
        <v>92</v>
      </c>
      <c r="C37" s="28" t="s">
        <v>258</v>
      </c>
      <c r="D37" s="28" t="s">
        <v>259</v>
      </c>
      <c r="E37" s="28" t="s">
        <v>117</v>
      </c>
      <c r="F37" s="28" t="s">
        <v>118</v>
      </c>
      <c r="G37" s="28" t="s">
        <v>220</v>
      </c>
      <c r="H37" s="28" t="s">
        <v>221</v>
      </c>
      <c r="I37" s="266">
        <v>10704</v>
      </c>
      <c r="J37" s="266">
        <v>10704</v>
      </c>
      <c r="K37" s="281"/>
      <c r="L37" s="281"/>
      <c r="M37" s="266">
        <v>10704</v>
      </c>
      <c r="N37" s="282"/>
      <c r="O37" s="282"/>
      <c r="P37" s="282"/>
      <c r="Q37" s="282"/>
      <c r="R37" s="282"/>
      <c r="S37" s="282"/>
      <c r="T37" s="282"/>
      <c r="U37" s="282"/>
      <c r="V37" s="282"/>
      <c r="W37" s="282"/>
      <c r="X37" s="282"/>
    </row>
    <row r="38" ht="27" customHeight="1" spans="1:24">
      <c r="A38" s="275" t="s">
        <v>92</v>
      </c>
      <c r="B38" s="276" t="s">
        <v>92</v>
      </c>
      <c r="C38" s="28" t="s">
        <v>258</v>
      </c>
      <c r="D38" s="28" t="s">
        <v>259</v>
      </c>
      <c r="E38" s="28" t="s">
        <v>117</v>
      </c>
      <c r="F38" s="28" t="s">
        <v>118</v>
      </c>
      <c r="G38" s="28" t="s">
        <v>260</v>
      </c>
      <c r="H38" s="28" t="s">
        <v>261</v>
      </c>
      <c r="I38" s="266">
        <v>168720</v>
      </c>
      <c r="J38" s="266">
        <v>168720</v>
      </c>
      <c r="K38" s="281"/>
      <c r="L38" s="281"/>
      <c r="M38" s="266">
        <v>168720</v>
      </c>
      <c r="N38" s="282"/>
      <c r="O38" s="282"/>
      <c r="P38" s="282"/>
      <c r="Q38" s="282"/>
      <c r="R38" s="282"/>
      <c r="S38" s="282"/>
      <c r="T38" s="282"/>
      <c r="U38" s="282"/>
      <c r="V38" s="282"/>
      <c r="W38" s="282"/>
      <c r="X38" s="282"/>
    </row>
    <row r="39" ht="27" customHeight="1" spans="1:24">
      <c r="A39" s="275" t="s">
        <v>92</v>
      </c>
      <c r="B39" s="248" t="s">
        <v>92</v>
      </c>
      <c r="C39" s="28" t="s">
        <v>262</v>
      </c>
      <c r="D39" s="28" t="s">
        <v>263</v>
      </c>
      <c r="E39" s="28" t="s">
        <v>113</v>
      </c>
      <c r="F39" s="28" t="s">
        <v>114</v>
      </c>
      <c r="G39" s="28" t="s">
        <v>264</v>
      </c>
      <c r="H39" s="28" t="s">
        <v>263</v>
      </c>
      <c r="I39" s="266">
        <v>4680</v>
      </c>
      <c r="J39" s="266">
        <v>4680</v>
      </c>
      <c r="K39" s="281"/>
      <c r="L39" s="281"/>
      <c r="M39" s="266">
        <v>4680</v>
      </c>
      <c r="N39" s="282"/>
      <c r="O39" s="282"/>
      <c r="P39" s="282"/>
      <c r="Q39" s="282"/>
      <c r="R39" s="282"/>
      <c r="S39" s="282"/>
      <c r="T39" s="282"/>
      <c r="U39" s="282"/>
      <c r="V39" s="282"/>
      <c r="W39" s="282"/>
      <c r="X39" s="282"/>
    </row>
    <row r="40" ht="27" customHeight="1" spans="1:24">
      <c r="A40" s="275" t="s">
        <v>92</v>
      </c>
      <c r="B40" s="248" t="s">
        <v>92</v>
      </c>
      <c r="C40" s="28" t="s">
        <v>262</v>
      </c>
      <c r="D40" s="28" t="s">
        <v>263</v>
      </c>
      <c r="E40" s="28" t="s">
        <v>117</v>
      </c>
      <c r="F40" s="28" t="s">
        <v>118</v>
      </c>
      <c r="G40" s="28" t="s">
        <v>264</v>
      </c>
      <c r="H40" s="28" t="s">
        <v>263</v>
      </c>
      <c r="I40" s="266">
        <v>1080</v>
      </c>
      <c r="J40" s="266">
        <v>1080</v>
      </c>
      <c r="K40" s="281"/>
      <c r="L40" s="281"/>
      <c r="M40" s="266">
        <v>1080</v>
      </c>
      <c r="N40" s="282"/>
      <c r="O40" s="282"/>
      <c r="P40" s="282"/>
      <c r="Q40" s="282"/>
      <c r="R40" s="282"/>
      <c r="S40" s="282"/>
      <c r="T40" s="282"/>
      <c r="U40" s="282"/>
      <c r="V40" s="282"/>
      <c r="W40" s="282"/>
      <c r="X40" s="282"/>
    </row>
    <row r="41" ht="27" customHeight="1" spans="1:24">
      <c r="A41" s="275" t="s">
        <v>92</v>
      </c>
      <c r="B41" s="248" t="s">
        <v>92</v>
      </c>
      <c r="C41" s="28" t="s">
        <v>265</v>
      </c>
      <c r="D41" s="28" t="s">
        <v>266</v>
      </c>
      <c r="E41" s="28" t="s">
        <v>117</v>
      </c>
      <c r="F41" s="28" t="s">
        <v>118</v>
      </c>
      <c r="G41" s="28" t="s">
        <v>260</v>
      </c>
      <c r="H41" s="28" t="s">
        <v>261</v>
      </c>
      <c r="I41" s="266">
        <v>116460</v>
      </c>
      <c r="J41" s="266">
        <v>116460</v>
      </c>
      <c r="K41" s="281"/>
      <c r="L41" s="281"/>
      <c r="M41" s="266">
        <v>116460</v>
      </c>
      <c r="N41" s="282"/>
      <c r="O41" s="282"/>
      <c r="P41" s="282"/>
      <c r="Q41" s="282"/>
      <c r="R41" s="282"/>
      <c r="S41" s="282"/>
      <c r="T41" s="282"/>
      <c r="U41" s="282"/>
      <c r="V41" s="282"/>
      <c r="W41" s="282"/>
      <c r="X41" s="282"/>
    </row>
    <row r="42" ht="27" customHeight="1" spans="1:24">
      <c r="A42" s="275" t="s">
        <v>92</v>
      </c>
      <c r="B42" s="276" t="s">
        <v>92</v>
      </c>
      <c r="C42" s="28" t="s">
        <v>267</v>
      </c>
      <c r="D42" s="28" t="s">
        <v>268</v>
      </c>
      <c r="E42" s="28" t="s">
        <v>113</v>
      </c>
      <c r="F42" s="28" t="s">
        <v>114</v>
      </c>
      <c r="G42" s="28" t="s">
        <v>220</v>
      </c>
      <c r="H42" s="28" t="s">
        <v>221</v>
      </c>
      <c r="I42" s="266">
        <v>546060</v>
      </c>
      <c r="J42" s="266">
        <v>546060</v>
      </c>
      <c r="K42" s="281"/>
      <c r="L42" s="281"/>
      <c r="M42" s="266">
        <v>546060</v>
      </c>
      <c r="N42" s="282"/>
      <c r="O42" s="282"/>
      <c r="P42" s="282"/>
      <c r="Q42" s="282"/>
      <c r="R42" s="282"/>
      <c r="S42" s="282"/>
      <c r="T42" s="282"/>
      <c r="U42" s="282"/>
      <c r="V42" s="282"/>
      <c r="W42" s="282"/>
      <c r="X42" s="282"/>
    </row>
    <row r="43" ht="27" customHeight="1" spans="1:24">
      <c r="A43" s="275" t="s">
        <v>92</v>
      </c>
      <c r="B43" s="276" t="s">
        <v>92</v>
      </c>
      <c r="C43" s="28" t="s">
        <v>269</v>
      </c>
      <c r="D43" s="28" t="s">
        <v>270</v>
      </c>
      <c r="E43" s="28" t="s">
        <v>113</v>
      </c>
      <c r="F43" s="28" t="s">
        <v>114</v>
      </c>
      <c r="G43" s="28" t="s">
        <v>271</v>
      </c>
      <c r="H43" s="28" t="s">
        <v>272</v>
      </c>
      <c r="I43" s="266">
        <v>333360</v>
      </c>
      <c r="J43" s="266">
        <v>333360</v>
      </c>
      <c r="K43" s="281"/>
      <c r="L43" s="281"/>
      <c r="M43" s="266">
        <v>333360</v>
      </c>
      <c r="N43" s="282"/>
      <c r="O43" s="282"/>
      <c r="P43" s="282"/>
      <c r="Q43" s="282"/>
      <c r="R43" s="282"/>
      <c r="S43" s="282"/>
      <c r="T43" s="282"/>
      <c r="U43" s="282"/>
      <c r="V43" s="282"/>
      <c r="W43" s="282"/>
      <c r="X43" s="282"/>
    </row>
    <row r="44" ht="27" customHeight="1" spans="1:24">
      <c r="A44" s="275" t="s">
        <v>92</v>
      </c>
      <c r="B44" s="248" t="s">
        <v>92</v>
      </c>
      <c r="C44" s="28" t="s">
        <v>273</v>
      </c>
      <c r="D44" s="28" t="s">
        <v>193</v>
      </c>
      <c r="E44" s="28" t="s">
        <v>113</v>
      </c>
      <c r="F44" s="28" t="s">
        <v>114</v>
      </c>
      <c r="G44" s="28" t="s">
        <v>274</v>
      </c>
      <c r="H44" s="28" t="s">
        <v>193</v>
      </c>
      <c r="I44" s="266">
        <v>7328</v>
      </c>
      <c r="J44" s="266">
        <v>7328</v>
      </c>
      <c r="K44" s="281"/>
      <c r="L44" s="281"/>
      <c r="M44" s="266">
        <v>7328</v>
      </c>
      <c r="N44" s="282"/>
      <c r="O44" s="282"/>
      <c r="P44" s="282"/>
      <c r="Q44" s="282"/>
      <c r="R44" s="282"/>
      <c r="S44" s="282"/>
      <c r="T44" s="282"/>
      <c r="U44" s="282"/>
      <c r="V44" s="282"/>
      <c r="W44" s="282"/>
      <c r="X44" s="282"/>
    </row>
    <row r="45" ht="27" customHeight="1" spans="1:24">
      <c r="A45" s="277" t="s">
        <v>147</v>
      </c>
      <c r="B45" s="278"/>
      <c r="C45" s="278"/>
      <c r="D45" s="278"/>
      <c r="E45" s="278"/>
      <c r="F45" s="278"/>
      <c r="G45" s="278"/>
      <c r="H45" s="279"/>
      <c r="I45" s="283">
        <f t="shared" ref="I45:M45" si="0">SUM(I9:I44)</f>
        <v>4438476</v>
      </c>
      <c r="J45" s="283">
        <f t="shared" si="0"/>
        <v>4438476</v>
      </c>
      <c r="K45" s="283"/>
      <c r="L45" s="283"/>
      <c r="M45" s="283">
        <f t="shared" si="0"/>
        <v>4438476</v>
      </c>
      <c r="N45" s="283"/>
      <c r="O45" s="283"/>
      <c r="P45" s="283"/>
      <c r="Q45" s="283"/>
      <c r="R45" s="283"/>
      <c r="S45" s="283"/>
      <c r="T45" s="283"/>
      <c r="U45" s="283"/>
      <c r="V45" s="283"/>
      <c r="W45" s="283"/>
      <c r="X45" s="283" t="s">
        <v>93</v>
      </c>
    </row>
  </sheetData>
  <mergeCells count="31">
    <mergeCell ref="A2:X2"/>
    <mergeCell ref="A3:J3"/>
    <mergeCell ref="I4:X4"/>
    <mergeCell ref="J5:N5"/>
    <mergeCell ref="O5:Q5"/>
    <mergeCell ref="S5:X5"/>
    <mergeCell ref="A45:H4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ignoredErrors>
    <ignoredError sqref="I45:M45" formulaRange="1"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5"/>
  <sheetViews>
    <sheetView workbookViewId="0">
      <selection activeCell="E15" sqref="E15"/>
    </sheetView>
  </sheetViews>
  <sheetFormatPr defaultColWidth="8.88571428571429" defaultRowHeight="14.25" customHeight="1"/>
  <cols>
    <col min="1" max="1" width="17" style="87" customWidth="1"/>
    <col min="2" max="2" width="28.2857142857143" style="87" customWidth="1"/>
    <col min="3" max="3" width="34.8571428571429" style="253" customWidth="1"/>
    <col min="4" max="4" width="33.2857142857143" style="87" customWidth="1"/>
    <col min="5" max="5" width="11.1333333333333" style="87" customWidth="1"/>
    <col min="6" max="6" width="17" style="87" customWidth="1"/>
    <col min="7" max="7" width="9.84761904761905" style="87" customWidth="1"/>
    <col min="8" max="8" width="20" style="87" customWidth="1"/>
    <col min="9" max="10" width="16.7142857142857" style="87" customWidth="1"/>
    <col min="11" max="11" width="17.8571428571429" style="87" customWidth="1"/>
    <col min="12" max="12" width="10" style="87" customWidth="1"/>
    <col min="13" max="13" width="10.5714285714286" style="87" customWidth="1"/>
    <col min="14" max="14" width="15" style="87" customWidth="1"/>
    <col min="15" max="15" width="10.4285714285714" style="87" customWidth="1"/>
    <col min="16" max="17" width="11.1333333333333" style="87" customWidth="1"/>
    <col min="18" max="18" width="9.13333333333333" style="87" customWidth="1"/>
    <col min="19" max="19" width="10.2857142857143" style="87" customWidth="1"/>
    <col min="20" max="22" width="11.7142857142857" style="87" customWidth="1"/>
    <col min="23" max="23" width="10.2857142857143" style="87" customWidth="1"/>
    <col min="24" max="24" width="9.13333333333333" style="87" customWidth="1"/>
    <col min="25" max="16384" width="9.13333333333333" style="87"/>
  </cols>
  <sheetData>
    <row r="1" ht="13.5" customHeight="1" spans="1:23">
      <c r="A1" s="87" t="s">
        <v>275</v>
      </c>
      <c r="E1" s="254"/>
      <c r="F1" s="254"/>
      <c r="G1" s="254"/>
      <c r="H1" s="254"/>
      <c r="I1" s="89"/>
      <c r="J1" s="89"/>
      <c r="K1" s="89"/>
      <c r="L1" s="89"/>
      <c r="M1" s="89"/>
      <c r="N1" s="89"/>
      <c r="O1" s="89"/>
      <c r="P1" s="89"/>
      <c r="Q1" s="89"/>
      <c r="W1" s="90"/>
    </row>
    <row r="2" ht="27.75" customHeight="1" spans="1:23">
      <c r="A2" s="74" t="s">
        <v>9</v>
      </c>
      <c r="B2" s="74"/>
      <c r="C2" s="74"/>
      <c r="D2" s="74"/>
      <c r="E2" s="74"/>
      <c r="F2" s="74"/>
      <c r="G2" s="74"/>
      <c r="H2" s="74"/>
      <c r="I2" s="74"/>
      <c r="J2" s="74"/>
      <c r="K2" s="74"/>
      <c r="L2" s="74"/>
      <c r="M2" s="74"/>
      <c r="N2" s="74"/>
      <c r="O2" s="74"/>
      <c r="P2" s="74"/>
      <c r="Q2" s="74"/>
      <c r="R2" s="74"/>
      <c r="S2" s="74"/>
      <c r="T2" s="74"/>
      <c r="U2" s="74"/>
      <c r="V2" s="74"/>
      <c r="W2" s="74"/>
    </row>
    <row r="3" ht="13.5" customHeight="1" spans="1:23">
      <c r="A3" s="163" t="s">
        <v>22</v>
      </c>
      <c r="B3" s="163"/>
      <c r="C3" s="255"/>
      <c r="D3" s="256"/>
      <c r="E3" s="256"/>
      <c r="F3" s="256"/>
      <c r="G3" s="256"/>
      <c r="H3" s="256"/>
      <c r="I3" s="93"/>
      <c r="J3" s="93"/>
      <c r="K3" s="93"/>
      <c r="L3" s="93"/>
      <c r="M3" s="93"/>
      <c r="N3" s="93"/>
      <c r="O3" s="93"/>
      <c r="P3" s="93"/>
      <c r="Q3" s="93"/>
      <c r="W3" s="160" t="s">
        <v>189</v>
      </c>
    </row>
    <row r="4" ht="15.75" customHeight="1" spans="1:23">
      <c r="A4" s="132" t="s">
        <v>276</v>
      </c>
      <c r="B4" s="132" t="s">
        <v>199</v>
      </c>
      <c r="C4" s="132" t="s">
        <v>200</v>
      </c>
      <c r="D4" s="132" t="s">
        <v>277</v>
      </c>
      <c r="E4" s="132" t="s">
        <v>201</v>
      </c>
      <c r="F4" s="132" t="s">
        <v>202</v>
      </c>
      <c r="G4" s="132" t="s">
        <v>278</v>
      </c>
      <c r="H4" s="132" t="s">
        <v>279</v>
      </c>
      <c r="I4" s="132" t="s">
        <v>77</v>
      </c>
      <c r="J4" s="98" t="s">
        <v>280</v>
      </c>
      <c r="K4" s="98"/>
      <c r="L4" s="98"/>
      <c r="M4" s="98"/>
      <c r="N4" s="98" t="s">
        <v>208</v>
      </c>
      <c r="O4" s="98"/>
      <c r="P4" s="98"/>
      <c r="Q4" s="193" t="s">
        <v>83</v>
      </c>
      <c r="R4" s="98" t="s">
        <v>84</v>
      </c>
      <c r="S4" s="98"/>
      <c r="T4" s="98"/>
      <c r="U4" s="98"/>
      <c r="V4" s="98"/>
      <c r="W4" s="98"/>
    </row>
    <row r="5" ht="17.25" customHeight="1" spans="1:23">
      <c r="A5" s="132"/>
      <c r="B5" s="132"/>
      <c r="C5" s="132"/>
      <c r="D5" s="132"/>
      <c r="E5" s="132"/>
      <c r="F5" s="132"/>
      <c r="G5" s="132"/>
      <c r="H5" s="132"/>
      <c r="I5" s="132"/>
      <c r="J5" s="98" t="s">
        <v>80</v>
      </c>
      <c r="K5" s="98"/>
      <c r="L5" s="193" t="s">
        <v>81</v>
      </c>
      <c r="M5" s="193" t="s">
        <v>82</v>
      </c>
      <c r="N5" s="193" t="s">
        <v>80</v>
      </c>
      <c r="O5" s="193" t="s">
        <v>81</v>
      </c>
      <c r="P5" s="193" t="s">
        <v>82</v>
      </c>
      <c r="Q5" s="193"/>
      <c r="R5" s="193" t="s">
        <v>79</v>
      </c>
      <c r="S5" s="193" t="s">
        <v>86</v>
      </c>
      <c r="T5" s="193" t="s">
        <v>281</v>
      </c>
      <c r="U5" s="265" t="s">
        <v>88</v>
      </c>
      <c r="V5" s="193" t="s">
        <v>89</v>
      </c>
      <c r="W5" s="193" t="s">
        <v>90</v>
      </c>
    </row>
    <row r="6" ht="13.5" spans="1:23">
      <c r="A6" s="132"/>
      <c r="B6" s="132"/>
      <c r="C6" s="132"/>
      <c r="D6" s="132"/>
      <c r="E6" s="132"/>
      <c r="F6" s="132"/>
      <c r="G6" s="132"/>
      <c r="H6" s="132"/>
      <c r="I6" s="132"/>
      <c r="J6" s="264" t="s">
        <v>79</v>
      </c>
      <c r="K6" s="264" t="s">
        <v>282</v>
      </c>
      <c r="L6" s="193"/>
      <c r="M6" s="193"/>
      <c r="N6" s="193"/>
      <c r="O6" s="193"/>
      <c r="P6" s="193"/>
      <c r="Q6" s="193"/>
      <c r="R6" s="193"/>
      <c r="S6" s="193"/>
      <c r="T6" s="193"/>
      <c r="U6" s="265"/>
      <c r="V6" s="193"/>
      <c r="W6" s="193"/>
    </row>
    <row r="7" ht="15" customHeight="1" spans="1:23">
      <c r="A7" s="257">
        <v>1</v>
      </c>
      <c r="B7" s="257">
        <v>2</v>
      </c>
      <c r="C7" s="257">
        <v>3</v>
      </c>
      <c r="D7" s="257">
        <v>4</v>
      </c>
      <c r="E7" s="257">
        <v>5</v>
      </c>
      <c r="F7" s="257">
        <v>6</v>
      </c>
      <c r="G7" s="257">
        <v>7</v>
      </c>
      <c r="H7" s="257">
        <v>8</v>
      </c>
      <c r="I7" s="257">
        <v>9</v>
      </c>
      <c r="J7" s="257">
        <v>10</v>
      </c>
      <c r="K7" s="257">
        <v>11</v>
      </c>
      <c r="L7" s="257">
        <v>12</v>
      </c>
      <c r="M7" s="257">
        <v>13</v>
      </c>
      <c r="N7" s="257">
        <v>14</v>
      </c>
      <c r="O7" s="257">
        <v>15</v>
      </c>
      <c r="P7" s="257">
        <v>16</v>
      </c>
      <c r="Q7" s="257">
        <v>17</v>
      </c>
      <c r="R7" s="257">
        <v>18</v>
      </c>
      <c r="S7" s="257">
        <v>19</v>
      </c>
      <c r="T7" s="257">
        <v>20</v>
      </c>
      <c r="U7" s="257">
        <v>21</v>
      </c>
      <c r="V7" s="257">
        <v>22</v>
      </c>
      <c r="W7" s="257">
        <v>23</v>
      </c>
    </row>
    <row r="8" ht="33" customHeight="1" spans="1:23">
      <c r="A8" s="28" t="s">
        <v>283</v>
      </c>
      <c r="B8" s="28" t="s">
        <v>284</v>
      </c>
      <c r="C8" s="258" t="s">
        <v>285</v>
      </c>
      <c r="D8" s="28" t="s">
        <v>92</v>
      </c>
      <c r="E8" s="28" t="s">
        <v>115</v>
      </c>
      <c r="F8" s="28" t="s">
        <v>116</v>
      </c>
      <c r="G8" s="28" t="s">
        <v>286</v>
      </c>
      <c r="H8" s="28" t="s">
        <v>287</v>
      </c>
      <c r="I8" s="134">
        <f>J8+R8</f>
        <v>50000</v>
      </c>
      <c r="J8" s="134">
        <v>50000</v>
      </c>
      <c r="K8" s="134">
        <v>50000</v>
      </c>
      <c r="L8" s="134"/>
      <c r="M8" s="134"/>
      <c r="N8" s="134"/>
      <c r="O8" s="134"/>
      <c r="P8" s="134"/>
      <c r="Q8" s="134"/>
      <c r="R8" s="134"/>
      <c r="S8" s="134"/>
      <c r="T8" s="134"/>
      <c r="U8" s="134"/>
      <c r="V8" s="134"/>
      <c r="W8" s="266"/>
    </row>
    <row r="9" ht="33" customHeight="1" spans="1:23">
      <c r="A9" s="28" t="s">
        <v>283</v>
      </c>
      <c r="B9" s="28" t="s">
        <v>284</v>
      </c>
      <c r="C9" s="258"/>
      <c r="D9" s="28" t="s">
        <v>92</v>
      </c>
      <c r="E9" s="28" t="s">
        <v>115</v>
      </c>
      <c r="F9" s="28" t="s">
        <v>116</v>
      </c>
      <c r="G9" s="28" t="s">
        <v>236</v>
      </c>
      <c r="H9" s="28" t="s">
        <v>237</v>
      </c>
      <c r="I9" s="134">
        <f t="shared" ref="I9:I34" si="0">J9+R9</f>
        <v>5000</v>
      </c>
      <c r="J9" s="134">
        <v>5000</v>
      </c>
      <c r="K9" s="134">
        <v>5000</v>
      </c>
      <c r="L9" s="134"/>
      <c r="M9" s="134"/>
      <c r="N9" s="134"/>
      <c r="O9" s="134"/>
      <c r="P9" s="134"/>
      <c r="Q9" s="134"/>
      <c r="R9" s="134"/>
      <c r="S9" s="134"/>
      <c r="T9" s="134"/>
      <c r="U9" s="134"/>
      <c r="V9" s="134"/>
      <c r="W9" s="266"/>
    </row>
    <row r="10" ht="33" customHeight="1" spans="1:23">
      <c r="A10" s="28" t="s">
        <v>283</v>
      </c>
      <c r="B10" s="28" t="s">
        <v>284</v>
      </c>
      <c r="C10" s="258"/>
      <c r="D10" s="28" t="s">
        <v>92</v>
      </c>
      <c r="E10" s="28" t="s">
        <v>115</v>
      </c>
      <c r="F10" s="28" t="s">
        <v>116</v>
      </c>
      <c r="G10" s="28" t="s">
        <v>248</v>
      </c>
      <c r="H10" s="28" t="s">
        <v>249</v>
      </c>
      <c r="I10" s="134">
        <f t="shared" si="0"/>
        <v>160000</v>
      </c>
      <c r="J10" s="134">
        <v>160000</v>
      </c>
      <c r="K10" s="134">
        <v>160000</v>
      </c>
      <c r="L10" s="134"/>
      <c r="M10" s="134"/>
      <c r="N10" s="134"/>
      <c r="O10" s="134"/>
      <c r="P10" s="134"/>
      <c r="Q10" s="134"/>
      <c r="R10" s="134"/>
      <c r="S10" s="134"/>
      <c r="T10" s="134"/>
      <c r="U10" s="134"/>
      <c r="V10" s="134"/>
      <c r="W10" s="266"/>
    </row>
    <row r="11" ht="33" customHeight="1" spans="1:23">
      <c r="A11" s="28" t="s">
        <v>283</v>
      </c>
      <c r="B11" s="28" t="s">
        <v>284</v>
      </c>
      <c r="C11" s="258"/>
      <c r="D11" s="28" t="s">
        <v>92</v>
      </c>
      <c r="E11" s="28" t="s">
        <v>115</v>
      </c>
      <c r="F11" s="28" t="s">
        <v>116</v>
      </c>
      <c r="G11" s="28" t="s">
        <v>252</v>
      </c>
      <c r="H11" s="28" t="s">
        <v>253</v>
      </c>
      <c r="I11" s="134">
        <f t="shared" si="0"/>
        <v>20000</v>
      </c>
      <c r="J11" s="134">
        <v>20000</v>
      </c>
      <c r="K11" s="134">
        <v>20000</v>
      </c>
      <c r="L11" s="134"/>
      <c r="M11" s="134"/>
      <c r="N11" s="134"/>
      <c r="O11" s="134"/>
      <c r="P11" s="134"/>
      <c r="Q11" s="134"/>
      <c r="R11" s="134"/>
      <c r="S11" s="134"/>
      <c r="T11" s="134"/>
      <c r="U11" s="134"/>
      <c r="V11" s="134"/>
      <c r="W11" s="266"/>
    </row>
    <row r="12" ht="33" customHeight="1" spans="1:23">
      <c r="A12" s="28" t="s">
        <v>283</v>
      </c>
      <c r="B12" s="28" t="s">
        <v>288</v>
      </c>
      <c r="C12" s="258" t="s">
        <v>289</v>
      </c>
      <c r="D12" s="28" t="s">
        <v>92</v>
      </c>
      <c r="E12" s="28" t="s">
        <v>115</v>
      </c>
      <c r="F12" s="28" t="s">
        <v>116</v>
      </c>
      <c r="G12" s="28" t="s">
        <v>254</v>
      </c>
      <c r="H12" s="28" t="s">
        <v>255</v>
      </c>
      <c r="I12" s="134">
        <f t="shared" si="0"/>
        <v>20000</v>
      </c>
      <c r="J12" s="134">
        <v>20000</v>
      </c>
      <c r="K12" s="134">
        <v>20000</v>
      </c>
      <c r="L12" s="134"/>
      <c r="M12" s="134"/>
      <c r="N12" s="134"/>
      <c r="O12" s="134"/>
      <c r="P12" s="134"/>
      <c r="Q12" s="134"/>
      <c r="R12" s="134"/>
      <c r="S12" s="134"/>
      <c r="T12" s="134"/>
      <c r="U12" s="134"/>
      <c r="V12" s="134"/>
      <c r="W12" s="266"/>
    </row>
    <row r="13" ht="33" customHeight="1" spans="1:23">
      <c r="A13" s="28" t="s">
        <v>283</v>
      </c>
      <c r="B13" s="28" t="s">
        <v>288</v>
      </c>
      <c r="C13" s="258"/>
      <c r="D13" s="28" t="s">
        <v>92</v>
      </c>
      <c r="E13" s="28" t="s">
        <v>115</v>
      </c>
      <c r="F13" s="28" t="s">
        <v>116</v>
      </c>
      <c r="G13" s="28" t="s">
        <v>248</v>
      </c>
      <c r="H13" s="28" t="s">
        <v>249</v>
      </c>
      <c r="I13" s="134">
        <f t="shared" si="0"/>
        <v>30000</v>
      </c>
      <c r="J13" s="134">
        <v>30000</v>
      </c>
      <c r="K13" s="134">
        <v>30000</v>
      </c>
      <c r="L13" s="134"/>
      <c r="M13" s="134"/>
      <c r="N13" s="134"/>
      <c r="O13" s="134"/>
      <c r="P13" s="134"/>
      <c r="Q13" s="134"/>
      <c r="R13" s="134"/>
      <c r="S13" s="134"/>
      <c r="T13" s="134"/>
      <c r="U13" s="134"/>
      <c r="V13" s="134"/>
      <c r="W13" s="266"/>
    </row>
    <row r="14" ht="33" customHeight="1" spans="1:23">
      <c r="A14" s="28" t="s">
        <v>283</v>
      </c>
      <c r="B14" s="28" t="s">
        <v>290</v>
      </c>
      <c r="C14" s="258" t="s">
        <v>291</v>
      </c>
      <c r="D14" s="28" t="s">
        <v>92</v>
      </c>
      <c r="E14" s="28" t="s">
        <v>115</v>
      </c>
      <c r="F14" s="28" t="s">
        <v>116</v>
      </c>
      <c r="G14" s="28" t="s">
        <v>248</v>
      </c>
      <c r="H14" s="28" t="s">
        <v>249</v>
      </c>
      <c r="I14" s="134">
        <f t="shared" si="0"/>
        <v>26000</v>
      </c>
      <c r="J14" s="134">
        <v>26000</v>
      </c>
      <c r="K14" s="134">
        <v>26000</v>
      </c>
      <c r="L14" s="134"/>
      <c r="M14" s="134"/>
      <c r="N14" s="134"/>
      <c r="O14" s="134"/>
      <c r="P14" s="134"/>
      <c r="Q14" s="134"/>
      <c r="R14" s="134"/>
      <c r="S14" s="134"/>
      <c r="T14" s="134"/>
      <c r="U14" s="134"/>
      <c r="V14" s="134"/>
      <c r="W14" s="266"/>
    </row>
    <row r="15" ht="33" customHeight="1" spans="1:23">
      <c r="A15" s="28" t="s">
        <v>283</v>
      </c>
      <c r="B15" s="28" t="s">
        <v>290</v>
      </c>
      <c r="C15" s="258"/>
      <c r="D15" s="28" t="s">
        <v>92</v>
      </c>
      <c r="E15" s="28" t="s">
        <v>115</v>
      </c>
      <c r="F15" s="28" t="s">
        <v>116</v>
      </c>
      <c r="G15" s="28" t="s">
        <v>254</v>
      </c>
      <c r="H15" s="28" t="s">
        <v>255</v>
      </c>
      <c r="I15" s="134">
        <f t="shared" si="0"/>
        <v>20000</v>
      </c>
      <c r="J15" s="134">
        <v>20000</v>
      </c>
      <c r="K15" s="134">
        <v>20000</v>
      </c>
      <c r="L15" s="134"/>
      <c r="M15" s="134"/>
      <c r="N15" s="134"/>
      <c r="O15" s="134"/>
      <c r="P15" s="134"/>
      <c r="Q15" s="134"/>
      <c r="R15" s="134"/>
      <c r="S15" s="134"/>
      <c r="T15" s="134"/>
      <c r="U15" s="134"/>
      <c r="V15" s="134"/>
      <c r="W15" s="266"/>
    </row>
    <row r="16" ht="33" customHeight="1" spans="1:23">
      <c r="A16" s="28" t="s">
        <v>283</v>
      </c>
      <c r="B16" s="28" t="s">
        <v>290</v>
      </c>
      <c r="C16" s="258"/>
      <c r="D16" s="28" t="s">
        <v>92</v>
      </c>
      <c r="E16" s="28" t="s">
        <v>115</v>
      </c>
      <c r="F16" s="28" t="s">
        <v>116</v>
      </c>
      <c r="G16" s="28" t="s">
        <v>286</v>
      </c>
      <c r="H16" s="28" t="s">
        <v>287</v>
      </c>
      <c r="I16" s="134">
        <f t="shared" si="0"/>
        <v>54000</v>
      </c>
      <c r="J16" s="134">
        <v>54000</v>
      </c>
      <c r="K16" s="134">
        <v>54000</v>
      </c>
      <c r="L16" s="134"/>
      <c r="M16" s="134"/>
      <c r="N16" s="134"/>
      <c r="O16" s="134"/>
      <c r="P16" s="134"/>
      <c r="Q16" s="134"/>
      <c r="R16" s="134"/>
      <c r="S16" s="134"/>
      <c r="T16" s="134"/>
      <c r="U16" s="134"/>
      <c r="V16" s="134"/>
      <c r="W16" s="266"/>
    </row>
    <row r="17" ht="33" customHeight="1" spans="1:23">
      <c r="A17" s="28" t="s">
        <v>292</v>
      </c>
      <c r="B17" s="28" t="s">
        <v>293</v>
      </c>
      <c r="C17" s="245" t="s">
        <v>294</v>
      </c>
      <c r="D17" s="28" t="s">
        <v>92</v>
      </c>
      <c r="E17" s="28" t="s">
        <v>115</v>
      </c>
      <c r="F17" s="28" t="s">
        <v>116</v>
      </c>
      <c r="G17" s="28" t="s">
        <v>236</v>
      </c>
      <c r="H17" s="28" t="s">
        <v>237</v>
      </c>
      <c r="I17" s="134">
        <f t="shared" si="0"/>
        <v>220000</v>
      </c>
      <c r="J17" s="134">
        <v>220000</v>
      </c>
      <c r="K17" s="134">
        <v>220000</v>
      </c>
      <c r="L17" s="134"/>
      <c r="M17" s="134"/>
      <c r="N17" s="134"/>
      <c r="O17" s="134"/>
      <c r="P17" s="134"/>
      <c r="Q17" s="134"/>
      <c r="R17" s="134"/>
      <c r="S17" s="134"/>
      <c r="T17" s="134"/>
      <c r="U17" s="134"/>
      <c r="V17" s="134"/>
      <c r="W17" s="266"/>
    </row>
    <row r="18" ht="33" customHeight="1" spans="1:23">
      <c r="A18" s="28" t="s">
        <v>283</v>
      </c>
      <c r="B18" s="28" t="s">
        <v>295</v>
      </c>
      <c r="C18" s="258" t="s">
        <v>296</v>
      </c>
      <c r="D18" s="28" t="s">
        <v>92</v>
      </c>
      <c r="E18" s="28" t="s">
        <v>115</v>
      </c>
      <c r="F18" s="28" t="s">
        <v>116</v>
      </c>
      <c r="G18" s="28" t="s">
        <v>248</v>
      </c>
      <c r="H18" s="28" t="s">
        <v>249</v>
      </c>
      <c r="I18" s="134">
        <f t="shared" si="0"/>
        <v>40000</v>
      </c>
      <c r="J18" s="134">
        <v>40000</v>
      </c>
      <c r="K18" s="134">
        <v>40000</v>
      </c>
      <c r="L18" s="134"/>
      <c r="M18" s="134"/>
      <c r="N18" s="134"/>
      <c r="O18" s="134"/>
      <c r="P18" s="134"/>
      <c r="Q18" s="134"/>
      <c r="R18" s="134"/>
      <c r="S18" s="134"/>
      <c r="T18" s="134"/>
      <c r="U18" s="134"/>
      <c r="V18" s="134"/>
      <c r="W18" s="266"/>
    </row>
    <row r="19" ht="33" customHeight="1" spans="1:23">
      <c r="A19" s="28" t="s">
        <v>283</v>
      </c>
      <c r="B19" s="28" t="s">
        <v>295</v>
      </c>
      <c r="C19" s="258"/>
      <c r="D19" s="28" t="s">
        <v>92</v>
      </c>
      <c r="E19" s="28" t="s">
        <v>115</v>
      </c>
      <c r="F19" s="28" t="s">
        <v>116</v>
      </c>
      <c r="G19" s="28" t="s">
        <v>286</v>
      </c>
      <c r="H19" s="28" t="s">
        <v>287</v>
      </c>
      <c r="I19" s="134">
        <f t="shared" si="0"/>
        <v>100000</v>
      </c>
      <c r="J19" s="134">
        <v>100000</v>
      </c>
      <c r="K19" s="134">
        <v>100000</v>
      </c>
      <c r="L19" s="134"/>
      <c r="M19" s="134"/>
      <c r="N19" s="134"/>
      <c r="O19" s="134"/>
      <c r="P19" s="134"/>
      <c r="Q19" s="134"/>
      <c r="R19" s="134"/>
      <c r="S19" s="134"/>
      <c r="T19" s="134"/>
      <c r="U19" s="134"/>
      <c r="V19" s="134"/>
      <c r="W19" s="266"/>
    </row>
    <row r="20" ht="33" customHeight="1" spans="1:23">
      <c r="A20" s="28" t="s">
        <v>283</v>
      </c>
      <c r="B20" s="28" t="s">
        <v>295</v>
      </c>
      <c r="C20" s="258"/>
      <c r="D20" s="28" t="s">
        <v>92</v>
      </c>
      <c r="E20" s="28" t="s">
        <v>115</v>
      </c>
      <c r="F20" s="28" t="s">
        <v>116</v>
      </c>
      <c r="G20" s="28" t="s">
        <v>297</v>
      </c>
      <c r="H20" s="28" t="s">
        <v>298</v>
      </c>
      <c r="I20" s="134">
        <f t="shared" si="0"/>
        <v>60000</v>
      </c>
      <c r="J20" s="134">
        <v>60000</v>
      </c>
      <c r="K20" s="134">
        <v>60000</v>
      </c>
      <c r="L20" s="134"/>
      <c r="M20" s="134"/>
      <c r="N20" s="134"/>
      <c r="O20" s="134"/>
      <c r="P20" s="134"/>
      <c r="Q20" s="134"/>
      <c r="R20" s="134"/>
      <c r="S20" s="134"/>
      <c r="T20" s="134"/>
      <c r="U20" s="134"/>
      <c r="V20" s="134"/>
      <c r="W20" s="266"/>
    </row>
    <row r="21" ht="33" customHeight="1" spans="1:23">
      <c r="A21" s="28" t="s">
        <v>283</v>
      </c>
      <c r="B21" s="28" t="s">
        <v>299</v>
      </c>
      <c r="C21" s="245" t="s">
        <v>300</v>
      </c>
      <c r="D21" s="28" t="s">
        <v>92</v>
      </c>
      <c r="E21" s="28" t="s">
        <v>115</v>
      </c>
      <c r="F21" s="28" t="s">
        <v>116</v>
      </c>
      <c r="G21" s="28" t="s">
        <v>248</v>
      </c>
      <c r="H21" s="28" t="s">
        <v>249</v>
      </c>
      <c r="I21" s="134">
        <f t="shared" si="0"/>
        <v>100000</v>
      </c>
      <c r="J21" s="134">
        <v>100000</v>
      </c>
      <c r="K21" s="134">
        <v>100000</v>
      </c>
      <c r="L21" s="134"/>
      <c r="M21" s="134"/>
      <c r="N21" s="134"/>
      <c r="O21" s="134"/>
      <c r="P21" s="134"/>
      <c r="Q21" s="134"/>
      <c r="R21" s="134"/>
      <c r="S21" s="134"/>
      <c r="T21" s="134"/>
      <c r="U21" s="134"/>
      <c r="V21" s="134"/>
      <c r="W21" s="266"/>
    </row>
    <row r="22" ht="43" customHeight="1" spans="1:23">
      <c r="A22" s="28" t="s">
        <v>283</v>
      </c>
      <c r="B22" s="28" t="s">
        <v>301</v>
      </c>
      <c r="C22" s="245" t="s">
        <v>302</v>
      </c>
      <c r="D22" s="28" t="s">
        <v>92</v>
      </c>
      <c r="E22" s="28" t="s">
        <v>109</v>
      </c>
      <c r="F22" s="28" t="s">
        <v>110</v>
      </c>
      <c r="G22" s="28" t="s">
        <v>248</v>
      </c>
      <c r="H22" s="28" t="s">
        <v>249</v>
      </c>
      <c r="I22" s="134">
        <f t="shared" si="0"/>
        <v>540000</v>
      </c>
      <c r="J22" s="134">
        <v>540000</v>
      </c>
      <c r="K22" s="134">
        <v>540000</v>
      </c>
      <c r="L22" s="134"/>
      <c r="M22" s="134"/>
      <c r="N22" s="134"/>
      <c r="O22" s="134"/>
      <c r="P22" s="134"/>
      <c r="Q22" s="134"/>
      <c r="R22" s="134"/>
      <c r="S22" s="134"/>
      <c r="T22" s="134"/>
      <c r="U22" s="134"/>
      <c r="V22" s="134"/>
      <c r="W22" s="266"/>
    </row>
    <row r="23" ht="33" customHeight="1" spans="1:23">
      <c r="A23" s="28" t="s">
        <v>283</v>
      </c>
      <c r="B23" s="28" t="s">
        <v>303</v>
      </c>
      <c r="C23" s="245" t="s">
        <v>304</v>
      </c>
      <c r="D23" s="28" t="s">
        <v>92</v>
      </c>
      <c r="E23" s="28" t="s">
        <v>115</v>
      </c>
      <c r="F23" s="28" t="s">
        <v>116</v>
      </c>
      <c r="G23" s="28" t="s">
        <v>248</v>
      </c>
      <c r="H23" s="28" t="s">
        <v>249</v>
      </c>
      <c r="I23" s="134">
        <f t="shared" si="0"/>
        <v>200000</v>
      </c>
      <c r="J23" s="134">
        <v>200000</v>
      </c>
      <c r="K23" s="134">
        <v>200000</v>
      </c>
      <c r="L23" s="134"/>
      <c r="M23" s="134"/>
      <c r="N23" s="134"/>
      <c r="O23" s="134"/>
      <c r="P23" s="134"/>
      <c r="Q23" s="134"/>
      <c r="R23" s="134"/>
      <c r="S23" s="134"/>
      <c r="T23" s="134"/>
      <c r="U23" s="134"/>
      <c r="V23" s="134"/>
      <c r="W23" s="266"/>
    </row>
    <row r="24" ht="33" customHeight="1" spans="1:23">
      <c r="A24" s="28" t="s">
        <v>283</v>
      </c>
      <c r="B24" s="28" t="s">
        <v>305</v>
      </c>
      <c r="C24" s="245" t="s">
        <v>306</v>
      </c>
      <c r="D24" s="28" t="s">
        <v>92</v>
      </c>
      <c r="E24" s="28" t="s">
        <v>115</v>
      </c>
      <c r="F24" s="28" t="s">
        <v>116</v>
      </c>
      <c r="G24" s="28" t="s">
        <v>248</v>
      </c>
      <c r="H24" s="28" t="s">
        <v>249</v>
      </c>
      <c r="I24" s="134">
        <f t="shared" si="0"/>
        <v>150000</v>
      </c>
      <c r="J24" s="134">
        <v>150000</v>
      </c>
      <c r="K24" s="134">
        <v>150000</v>
      </c>
      <c r="L24" s="134"/>
      <c r="M24" s="134"/>
      <c r="N24" s="134"/>
      <c r="O24" s="134"/>
      <c r="P24" s="134"/>
      <c r="Q24" s="134"/>
      <c r="R24" s="134"/>
      <c r="S24" s="134"/>
      <c r="T24" s="134"/>
      <c r="U24" s="134"/>
      <c r="V24" s="134"/>
      <c r="W24" s="266"/>
    </row>
    <row r="25" ht="33" customHeight="1" spans="1:23">
      <c r="A25" s="28" t="s">
        <v>283</v>
      </c>
      <c r="B25" s="28" t="s">
        <v>307</v>
      </c>
      <c r="C25" s="258" t="s">
        <v>308</v>
      </c>
      <c r="D25" s="28" t="s">
        <v>92</v>
      </c>
      <c r="E25" s="28" t="s">
        <v>115</v>
      </c>
      <c r="F25" s="28" t="s">
        <v>116</v>
      </c>
      <c r="G25" s="28" t="s">
        <v>248</v>
      </c>
      <c r="H25" s="28" t="s">
        <v>249</v>
      </c>
      <c r="I25" s="134">
        <f t="shared" si="0"/>
        <v>30000</v>
      </c>
      <c r="J25" s="134">
        <v>30000</v>
      </c>
      <c r="K25" s="134">
        <v>30000</v>
      </c>
      <c r="L25" s="134"/>
      <c r="M25" s="134"/>
      <c r="N25" s="134"/>
      <c r="O25" s="134"/>
      <c r="P25" s="134"/>
      <c r="Q25" s="134"/>
      <c r="R25" s="134"/>
      <c r="S25" s="134"/>
      <c r="T25" s="134"/>
      <c r="U25" s="134"/>
      <c r="V25" s="134"/>
      <c r="W25" s="266"/>
    </row>
    <row r="26" ht="33" customHeight="1" spans="1:23">
      <c r="A26" s="28" t="s">
        <v>283</v>
      </c>
      <c r="B26" s="28" t="s">
        <v>307</v>
      </c>
      <c r="C26" s="258"/>
      <c r="D26" s="28" t="s">
        <v>92</v>
      </c>
      <c r="E26" s="28" t="s">
        <v>115</v>
      </c>
      <c r="F26" s="28" t="s">
        <v>116</v>
      </c>
      <c r="G26" s="28" t="s">
        <v>297</v>
      </c>
      <c r="H26" s="28" t="s">
        <v>298</v>
      </c>
      <c r="I26" s="134">
        <f t="shared" si="0"/>
        <v>20000</v>
      </c>
      <c r="J26" s="134">
        <v>20000</v>
      </c>
      <c r="K26" s="134">
        <v>20000</v>
      </c>
      <c r="L26" s="134"/>
      <c r="M26" s="134"/>
      <c r="N26" s="134"/>
      <c r="O26" s="134"/>
      <c r="P26" s="134"/>
      <c r="Q26" s="134"/>
      <c r="R26" s="134"/>
      <c r="S26" s="134"/>
      <c r="T26" s="134"/>
      <c r="U26" s="134"/>
      <c r="V26" s="134"/>
      <c r="W26" s="266"/>
    </row>
    <row r="27" ht="33" customHeight="1" spans="1:23">
      <c r="A27" s="28" t="s">
        <v>283</v>
      </c>
      <c r="B27" s="28" t="s">
        <v>309</v>
      </c>
      <c r="C27" s="245" t="s">
        <v>310</v>
      </c>
      <c r="D27" s="28" t="s">
        <v>92</v>
      </c>
      <c r="E27" s="28" t="s">
        <v>115</v>
      </c>
      <c r="F27" s="28" t="s">
        <v>116</v>
      </c>
      <c r="G27" s="28" t="s">
        <v>248</v>
      </c>
      <c r="H27" s="28" t="s">
        <v>249</v>
      </c>
      <c r="I27" s="134">
        <f t="shared" si="0"/>
        <v>50000</v>
      </c>
      <c r="J27" s="134">
        <v>50000</v>
      </c>
      <c r="K27" s="134">
        <v>50000</v>
      </c>
      <c r="L27" s="134"/>
      <c r="M27" s="134"/>
      <c r="N27" s="134"/>
      <c r="O27" s="134"/>
      <c r="P27" s="134"/>
      <c r="Q27" s="134"/>
      <c r="R27" s="134"/>
      <c r="S27" s="134"/>
      <c r="T27" s="134"/>
      <c r="U27" s="134"/>
      <c r="V27" s="134"/>
      <c r="W27" s="266"/>
    </row>
    <row r="28" ht="33" customHeight="1" spans="1:23">
      <c r="A28" s="28" t="s">
        <v>283</v>
      </c>
      <c r="B28" s="28" t="s">
        <v>311</v>
      </c>
      <c r="C28" s="245" t="s">
        <v>312</v>
      </c>
      <c r="D28" s="28" t="s">
        <v>92</v>
      </c>
      <c r="E28" s="28" t="s">
        <v>115</v>
      </c>
      <c r="F28" s="28" t="s">
        <v>116</v>
      </c>
      <c r="G28" s="28" t="s">
        <v>286</v>
      </c>
      <c r="H28" s="28" t="s">
        <v>287</v>
      </c>
      <c r="I28" s="134">
        <f t="shared" si="0"/>
        <v>50000</v>
      </c>
      <c r="J28" s="134">
        <v>50000</v>
      </c>
      <c r="K28" s="134">
        <v>50000</v>
      </c>
      <c r="L28" s="134"/>
      <c r="M28" s="134"/>
      <c r="N28" s="134"/>
      <c r="O28" s="134"/>
      <c r="P28" s="134"/>
      <c r="Q28" s="134"/>
      <c r="R28" s="134"/>
      <c r="S28" s="134"/>
      <c r="T28" s="134"/>
      <c r="U28" s="134"/>
      <c r="V28" s="134"/>
      <c r="W28" s="266"/>
    </row>
    <row r="29" ht="33" customHeight="1" spans="1:23">
      <c r="A29" s="28" t="s">
        <v>283</v>
      </c>
      <c r="B29" s="28" t="s">
        <v>313</v>
      </c>
      <c r="C29" s="245" t="s">
        <v>314</v>
      </c>
      <c r="D29" s="28" t="s">
        <v>92</v>
      </c>
      <c r="E29" s="28" t="s">
        <v>115</v>
      </c>
      <c r="F29" s="28" t="s">
        <v>116</v>
      </c>
      <c r="G29" s="28" t="s">
        <v>254</v>
      </c>
      <c r="H29" s="28" t="s">
        <v>255</v>
      </c>
      <c r="I29" s="134">
        <f t="shared" si="0"/>
        <v>20000</v>
      </c>
      <c r="J29" s="134">
        <v>20000</v>
      </c>
      <c r="K29" s="134">
        <v>20000</v>
      </c>
      <c r="L29" s="134"/>
      <c r="M29" s="134"/>
      <c r="N29" s="134"/>
      <c r="O29" s="134"/>
      <c r="P29" s="134"/>
      <c r="Q29" s="134"/>
      <c r="R29" s="134"/>
      <c r="S29" s="134"/>
      <c r="T29" s="134"/>
      <c r="U29" s="134"/>
      <c r="V29" s="134"/>
      <c r="W29" s="266"/>
    </row>
    <row r="30" ht="54" customHeight="1" spans="1:23">
      <c r="A30" s="28" t="s">
        <v>283</v>
      </c>
      <c r="B30" s="28" t="s">
        <v>315</v>
      </c>
      <c r="C30" s="245" t="s">
        <v>316</v>
      </c>
      <c r="D30" s="28" t="s">
        <v>92</v>
      </c>
      <c r="E30" s="28" t="s">
        <v>115</v>
      </c>
      <c r="F30" s="28" t="s">
        <v>116</v>
      </c>
      <c r="G30" s="28" t="s">
        <v>286</v>
      </c>
      <c r="H30" s="28" t="s">
        <v>287</v>
      </c>
      <c r="I30" s="134">
        <f t="shared" si="0"/>
        <v>200000</v>
      </c>
      <c r="J30" s="134">
        <v>200000</v>
      </c>
      <c r="K30" s="134">
        <v>200000</v>
      </c>
      <c r="L30" s="134"/>
      <c r="M30" s="134"/>
      <c r="N30" s="134"/>
      <c r="O30" s="134"/>
      <c r="P30" s="134"/>
      <c r="Q30" s="134"/>
      <c r="R30" s="134"/>
      <c r="S30" s="134"/>
      <c r="T30" s="134"/>
      <c r="U30" s="134"/>
      <c r="V30" s="134"/>
      <c r="W30" s="266"/>
    </row>
    <row r="31" ht="33" customHeight="1" spans="1:23">
      <c r="A31" s="28" t="s">
        <v>283</v>
      </c>
      <c r="B31" s="28" t="s">
        <v>317</v>
      </c>
      <c r="C31" s="245" t="s">
        <v>318</v>
      </c>
      <c r="D31" s="28" t="s">
        <v>92</v>
      </c>
      <c r="E31" s="28" t="s">
        <v>115</v>
      </c>
      <c r="F31" s="28" t="s">
        <v>116</v>
      </c>
      <c r="G31" s="28" t="s">
        <v>286</v>
      </c>
      <c r="H31" s="28" t="s">
        <v>287</v>
      </c>
      <c r="I31" s="134">
        <f t="shared" si="0"/>
        <v>15000</v>
      </c>
      <c r="J31" s="134">
        <v>15000</v>
      </c>
      <c r="K31" s="134">
        <v>15000</v>
      </c>
      <c r="L31" s="134"/>
      <c r="M31" s="134"/>
      <c r="N31" s="134"/>
      <c r="O31" s="134"/>
      <c r="P31" s="134"/>
      <c r="Q31" s="134"/>
      <c r="R31" s="134"/>
      <c r="S31" s="134"/>
      <c r="T31" s="134"/>
      <c r="U31" s="134"/>
      <c r="V31" s="134"/>
      <c r="W31" s="266"/>
    </row>
    <row r="32" ht="33" customHeight="1" spans="1:23">
      <c r="A32" s="28" t="s">
        <v>283</v>
      </c>
      <c r="B32" s="28" t="s">
        <v>319</v>
      </c>
      <c r="C32" s="258" t="s">
        <v>320</v>
      </c>
      <c r="D32" s="28" t="s">
        <v>92</v>
      </c>
      <c r="E32" s="28" t="s">
        <v>119</v>
      </c>
      <c r="F32" s="28" t="s">
        <v>120</v>
      </c>
      <c r="G32" s="28" t="s">
        <v>248</v>
      </c>
      <c r="H32" s="28" t="s">
        <v>249</v>
      </c>
      <c r="I32" s="134">
        <f t="shared" si="0"/>
        <v>80000</v>
      </c>
      <c r="J32" s="134">
        <f>N32</f>
        <v>80000</v>
      </c>
      <c r="K32" s="134"/>
      <c r="L32" s="134"/>
      <c r="M32" s="134"/>
      <c r="N32" s="134">
        <v>80000</v>
      </c>
      <c r="O32" s="134"/>
      <c r="P32" s="134"/>
      <c r="Q32" s="134"/>
      <c r="R32" s="134"/>
      <c r="S32" s="134"/>
      <c r="T32" s="134"/>
      <c r="U32" s="134"/>
      <c r="V32" s="134"/>
      <c r="W32" s="266"/>
    </row>
    <row r="33" ht="33" customHeight="1" spans="1:23">
      <c r="A33" s="28" t="s">
        <v>283</v>
      </c>
      <c r="B33" s="28" t="s">
        <v>321</v>
      </c>
      <c r="C33" s="258"/>
      <c r="D33" s="28" t="s">
        <v>92</v>
      </c>
      <c r="E33" s="28" t="s">
        <v>119</v>
      </c>
      <c r="F33" s="28" t="s">
        <v>120</v>
      </c>
      <c r="G33" s="28" t="s">
        <v>254</v>
      </c>
      <c r="H33" s="28" t="s">
        <v>255</v>
      </c>
      <c r="I33" s="134">
        <f t="shared" si="0"/>
        <v>10000</v>
      </c>
      <c r="J33" s="134">
        <f>N33</f>
        <v>10000</v>
      </c>
      <c r="K33" s="134"/>
      <c r="L33" s="134"/>
      <c r="M33" s="134"/>
      <c r="N33" s="134">
        <v>10000</v>
      </c>
      <c r="O33" s="134"/>
      <c r="P33" s="134"/>
      <c r="Q33" s="134"/>
      <c r="R33" s="134"/>
      <c r="S33" s="134"/>
      <c r="T33" s="134"/>
      <c r="U33" s="134"/>
      <c r="V33" s="134"/>
      <c r="W33" s="266"/>
    </row>
    <row r="34" ht="33" customHeight="1" spans="1:23">
      <c r="A34" s="28" t="s">
        <v>283</v>
      </c>
      <c r="B34" s="28" t="s">
        <v>322</v>
      </c>
      <c r="C34" s="258"/>
      <c r="D34" s="28" t="s">
        <v>92</v>
      </c>
      <c r="E34" s="28" t="s">
        <v>119</v>
      </c>
      <c r="F34" s="28" t="s">
        <v>120</v>
      </c>
      <c r="G34" s="28" t="s">
        <v>248</v>
      </c>
      <c r="H34" s="28" t="s">
        <v>249</v>
      </c>
      <c r="I34" s="134">
        <f t="shared" si="0"/>
        <v>20000</v>
      </c>
      <c r="J34" s="134">
        <f>N34</f>
        <v>20000</v>
      </c>
      <c r="K34" s="134"/>
      <c r="L34" s="134"/>
      <c r="M34" s="134"/>
      <c r="N34" s="134">
        <v>20000</v>
      </c>
      <c r="O34" s="134"/>
      <c r="P34" s="134"/>
      <c r="Q34" s="134"/>
      <c r="R34" s="134"/>
      <c r="S34" s="134"/>
      <c r="T34" s="134"/>
      <c r="U34" s="134"/>
      <c r="V34" s="134"/>
      <c r="W34" s="266"/>
    </row>
    <row r="35" ht="33" customHeight="1" spans="1:23">
      <c r="A35" s="259" t="s">
        <v>147</v>
      </c>
      <c r="B35" s="260"/>
      <c r="C35" s="261"/>
      <c r="D35" s="262"/>
      <c r="E35" s="262"/>
      <c r="F35" s="262"/>
      <c r="G35" s="262"/>
      <c r="H35" s="263"/>
      <c r="I35" s="134">
        <f>J35</f>
        <v>2290000</v>
      </c>
      <c r="J35" s="134">
        <f>K35+N35</f>
        <v>2290000</v>
      </c>
      <c r="K35" s="134">
        <f>SUM(K8:K34)</f>
        <v>2180000</v>
      </c>
      <c r="L35" s="134" t="s">
        <v>93</v>
      </c>
      <c r="M35" s="134" t="s">
        <v>93</v>
      </c>
      <c r="N35" s="134">
        <f>SUM(N32:N34)</f>
        <v>110000</v>
      </c>
      <c r="O35" s="134"/>
      <c r="P35" s="134"/>
      <c r="Q35" s="134" t="s">
        <v>93</v>
      </c>
      <c r="R35" s="134" t="s">
        <v>93</v>
      </c>
      <c r="S35" s="134" t="s">
        <v>93</v>
      </c>
      <c r="T35" s="134" t="s">
        <v>93</v>
      </c>
      <c r="U35" s="134"/>
      <c r="V35" s="134" t="s">
        <v>93</v>
      </c>
      <c r="W35" s="266" t="s">
        <v>93</v>
      </c>
    </row>
  </sheetData>
  <mergeCells count="34">
    <mergeCell ref="A2:W2"/>
    <mergeCell ref="A3:H3"/>
    <mergeCell ref="J4:M4"/>
    <mergeCell ref="N4:P4"/>
    <mergeCell ref="R4:W4"/>
    <mergeCell ref="J5:K5"/>
    <mergeCell ref="A35:H35"/>
    <mergeCell ref="A4:A6"/>
    <mergeCell ref="B4:B6"/>
    <mergeCell ref="C4:C6"/>
    <mergeCell ref="C8:C11"/>
    <mergeCell ref="C12:C13"/>
    <mergeCell ref="C14:C16"/>
    <mergeCell ref="C18:C20"/>
    <mergeCell ref="C25:C26"/>
    <mergeCell ref="C32:C34"/>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ignoredErrors>
    <ignoredError sqref="K35"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2020-01-11T14:24:00Z</dcterms:created>
  <cp:lastPrinted>2021-01-13T15:07:00Z</cp:lastPrinted>
  <dcterms:modified xsi:type="dcterms:W3CDTF">2026-03-26T07:50:06Z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58C5083B410B488C9A422F999909311A</vt:lpwstr>
  </property>
  <property fmtid="{D5CDD505-2E9C-101B-9397-08002B2CF9AE}" pid="4" name="CalculationRule">
    <vt:i4>0</vt:i4>
  </property>
  <property fmtid="{D5CDD505-2E9C-101B-9397-08002B2CF9AE}" pid="5" name="KSOReadingLayout">
    <vt:bool>true</vt:bool>
  </property>
</Properties>
</file>