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tabRatio="768"/>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<sst xmlns="http://schemas.openxmlformats.org/spreadsheetml/2006/main" count="3644" uniqueCount="998">
  <si>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</si>
  <si>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</si>
  <si>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</si>
  <si>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</si>
  <si>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</si>
  <si>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</si>
  <si>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</si>
  <si>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</si>
  <si>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</si>
  <si>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</si>
  <si>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</si>
  <si>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</si>
  <si>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</si>
  <si>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</si>
  <si>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</si>
  <si>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</si>
  <si>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</si>
  <si>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</si>
  <si>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</si>
  <si>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</si>
  <si>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</si>
  <si>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</si>
  <si>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单位名称：中国共产党安宁市委员会宣传部</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</si>
  <si>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</si>
  <si>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</si>
  <si>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</si>
  <si>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</si>
  <si>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</si>
  <si>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</si>
  <si>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</si>
  <si>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</si>
  <si>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</si>
  <si>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</si>
  <si>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</si>
  <si>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</si>
  <si>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</si>
  <si>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</si>
  <si>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</si>
  <si>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</si>
  <si>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</si>
  <si>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</si>
  <si>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</si>
  <si>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</si>
  <si>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</si>
  <si>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</si>
  <si>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</si>
  <si>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</si>
  <si>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</si>
  <si>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</si>
  <si>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</si>
  <si>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</si>
  <si>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</si>
  <si>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</si>
  <si>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</si>
  <si>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</si>
  <si>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</si>
  <si>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</si>
  <si>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</si>
  <si>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</si>
  <si>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</si>
  <si>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</si>
  <si>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</si>
  <si>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</si>
  <si>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</si>
  <si>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</si>
  <si>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</si>
  <si>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</si>
  <si>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</si>
  <si>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</si>
  <si>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</si>
  <si>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</si>
  <si>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</si>
  <si>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</si>
  <si>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</si>
  <si>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</si>
  <si>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</si>
  <si>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</si>
  <si>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</si>
  <si>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</si>
  <si>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</si>
  <si>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</si>
  <si>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</si>
  <si>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</si>
  <si>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</si>
  <si>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</si>
  <si>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</si>
  <si>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</si>
  <si>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</si>
  <si>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</si>
  <si>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</si>
  <si>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</si>
  <si>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189</t>
  </si>
  <si>
    <t>中国共产党安宁市委员会宣传部</t>
  </si>
  <si>
    <t>189001</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</si>
  <si>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</si>
  <si>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</si>
  <si>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</si>
  <si>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</si>
  <si>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</si>
  <si>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</si>
  <si>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</si>
  <si>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</si>
  <si>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</si>
  <si>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</si>
  <si>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</si>
  <si>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</si>
  <si>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</si>
  <si>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</si>
  <si>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20133</t>
  </si>
  <si>
    <t>宣传事务</t>
  </si>
  <si>
    <t>2013301</t>
  </si>
  <si>
    <t>行政运行</t>
  </si>
  <si>
    <t>2013302</t>
  </si>
  <si>
    <t>一般行政管理事务</t>
  </si>
  <si>
    <t>2013350</t>
  </si>
  <si>
    <t>事业运行</t>
  </si>
  <si>
    <t>207</t>
  </si>
  <si>
    <t>文化旅游体育与传媒支出</t>
  </si>
  <si>
    <t>20707</t>
  </si>
  <si>
    <t>国家电影事业发展专项资金安排的支出</t>
  </si>
  <si>
    <t>2070799</t>
  </si>
  <si>
    <t>其他国家电影事业发展专项资金支出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</si>
  <si>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</si>
  <si>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</si>
  <si>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</si>
  <si>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</si>
  <si>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</si>
  <si>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</si>
  <si>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</si>
  <si>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</si>
  <si>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</si>
  <si>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</si>
  <si>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</si>
  <si>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</si>
  <si>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</si>
  <si>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</si>
  <si>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</si>
  <si>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</si>
  <si>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</si>
  <si>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</si>
  <si>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</si>
  <si>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</si>
  <si>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</si>
  <si>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</si>
  <si>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</si>
  <si>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</si>
  <si>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</si>
  <si>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</si>
  <si>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</si>
  <si>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</si>
  <si>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</si>
  <si>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</si>
  <si>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</si>
  <si>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</si>
  <si>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</si>
  <si>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</si>
  <si>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</si>
  <si>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</si>
  <si>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</si>
  <si>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</si>
  <si>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</si>
  <si>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</si>
  <si>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</si>
  <si>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</si>
  <si>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</si>
  <si>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</si>
  <si>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</si>
  <si>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</si>
  <si>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</si>
  <si>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</si>
  <si>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</si>
  <si>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</si>
  <si>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</si>
  <si>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</si>
  <si>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</si>
  <si>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</si>
  <si>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</si>
  <si>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</si>
  <si>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</si>
  <si>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</si>
  <si>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</si>
  <si>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</si>
  <si>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</si>
  <si>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</si>
  <si>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</si>
  <si>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</si>
  <si>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</si>
  <si>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</si>
  <si>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</si>
  <si>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</si>
  <si>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</si>
  <si>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</si>
  <si>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</si>
  <si>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</si>
  <si>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</si>
  <si>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</si>
  <si>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</si>
  <si>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</si>
  <si>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</si>
  <si>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</si>
  <si>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</si>
  <si>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</si>
  <si>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</si>
  <si>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</si>
  <si>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</si>
  <si>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</si>
  <si>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</si>
  <si>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</si>
  <si>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</si>
  <si>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</si>
  <si>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</si>
  <si>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</si>
  <si>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</si>
  <si>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</si>
  <si>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</si>
  <si>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</si>
  <si>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</si>
  <si>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</si>
  <si>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</si>
  <si>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</si>
  <si>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</si>
  <si>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</si>
  <si>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</si>
  <si>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530181210000000019745</t>
  </si>
  <si>
    <t>行政人员支出工资</t>
  </si>
  <si>
    <t>30101</t>
  </si>
  <si>
    <t>基本工资</t>
  </si>
  <si>
    <t>30102</t>
  </si>
  <si>
    <t>津贴补贴</t>
  </si>
  <si>
    <t>30103</t>
  </si>
  <si>
    <t>奖金</t>
  </si>
  <si>
    <t>530181210000000019750</t>
  </si>
  <si>
    <t>30113</t>
  </si>
  <si>
    <t>530181210000000019751</t>
  </si>
  <si>
    <t>对个人和家庭的补助</t>
  </si>
  <si>
    <t>30305</t>
  </si>
  <si>
    <t>生活补助</t>
  </si>
  <si>
    <t>530181210000000019752</t>
  </si>
  <si>
    <t>公车购置及运维费</t>
  </si>
  <si>
    <t>30231</t>
  </si>
  <si>
    <t>公务用车运行维护费</t>
  </si>
  <si>
    <t>530181210000000019753</t>
  </si>
  <si>
    <t>公务交通补贴</t>
  </si>
  <si>
    <t>30239</t>
  </si>
  <si>
    <t>其他交通费用</t>
  </si>
  <si>
    <t>530181210000000020324</t>
  </si>
  <si>
    <t>一般公用经费</t>
  </si>
  <si>
    <t>30201</t>
  </si>
  <si>
    <t>办公费</t>
  </si>
  <si>
    <t>30207</t>
  </si>
  <si>
    <t>邮电费</t>
  </si>
  <si>
    <t>30211</t>
  </si>
  <si>
    <t>差旅费</t>
  </si>
  <si>
    <t>30216</t>
  </si>
  <si>
    <t>培训费</t>
  </si>
  <si>
    <t>30299</t>
  </si>
  <si>
    <t>其他商品和服务支出</t>
  </si>
  <si>
    <t>530181210000000020340</t>
  </si>
  <si>
    <t>社会保障缴费</t>
  </si>
  <si>
    <t>30112</t>
  </si>
  <si>
    <t>其他社会保障缴费</t>
  </si>
  <si>
    <t>30108</t>
  </si>
  <si>
    <t>机关事业单位基本养老保险缴费</t>
  </si>
  <si>
    <t>30109</t>
  </si>
  <si>
    <t>职业年金缴费</t>
  </si>
  <si>
    <t>30110</t>
  </si>
  <si>
    <t>职工基本医疗保险缴费</t>
  </si>
  <si>
    <t>30111</t>
  </si>
  <si>
    <t>公务员医疗补助缴费</t>
  </si>
  <si>
    <t>530181221100000215357</t>
  </si>
  <si>
    <t>工会经费</t>
  </si>
  <si>
    <t>30228</t>
  </si>
  <si>
    <t>530181231100001569921</t>
  </si>
  <si>
    <t>编外人员经费支出</t>
  </si>
  <si>
    <t>30199</t>
  </si>
  <si>
    <t>其他工资福利支出</t>
  </si>
  <si>
    <t>530181231100001569935</t>
  </si>
  <si>
    <t>行政人员绩效奖励</t>
  </si>
  <si>
    <t>530181261100004981383</t>
  </si>
  <si>
    <t>事业人员支出工资</t>
  </si>
  <si>
    <t>30107</t>
  </si>
  <si>
    <t>绩效工资</t>
  </si>
  <si>
    <t>530181261100004981414</t>
  </si>
  <si>
    <t>事业人员绩效奖励</t>
  </si>
  <si>
    <t>530181261100005163756</t>
  </si>
  <si>
    <t>30217</t>
  </si>
  <si>
    <t>预算05-1表</t>
  </si>
  <si>
    <t>项目分类</t>
  </si>
  <si>
    <t>项目单位</t>
  </si>
  <si>
    <t>经济科目编码</t>
  </si>
  <si>
    <t>经济科目名称</t>
  </si>
  <si>
    <t>本年拨款</t>
  </si>
  <si>
    <t>事业单位
经营收入</t>
  </si>
  <si>
    <t>其中：本次下达</t>
  </si>
  <si>
    <t>311 专项业务类</t>
  </si>
  <si>
    <t>530181200000000000037</t>
  </si>
  <si>
    <t>文化文产工作经费</t>
  </si>
  <si>
    <t>30227</t>
  </si>
  <si>
    <t>委托业务费</t>
  </si>
  <si>
    <t>530181200000000000049</t>
  </si>
  <si>
    <t>习近平新时代中国特色社会主义思想工作经费</t>
  </si>
  <si>
    <t>530181200000000000196</t>
  </si>
  <si>
    <t>群众性精神文明创建经费</t>
  </si>
  <si>
    <t>530181200000000000210</t>
  </si>
  <si>
    <t>理论武装工作经费</t>
  </si>
  <si>
    <t>30226</t>
  </si>
  <si>
    <t>劳务费</t>
  </si>
  <si>
    <t>530181200000000000494</t>
  </si>
  <si>
    <t>爱国主义教育工作经费</t>
  </si>
  <si>
    <t>530181200000000000830</t>
  </si>
  <si>
    <t>网信工作经费</t>
  </si>
  <si>
    <t>530181200000000000917</t>
  </si>
  <si>
    <t>外宣专项工作经费</t>
  </si>
  <si>
    <t>530181200000000001013</t>
  </si>
  <si>
    <t>扫黄打非专项经费</t>
  </si>
  <si>
    <t>530181200000000001670</t>
  </si>
  <si>
    <t>城市品牌营销推广专项经费</t>
  </si>
  <si>
    <t>530181210000000019404</t>
  </si>
  <si>
    <t>新闻出版工作经费</t>
  </si>
  <si>
    <t>530181210000000019417</t>
  </si>
  <si>
    <t>广播电视工作经费</t>
  </si>
  <si>
    <t>313 事业发展类</t>
  </si>
  <si>
    <t>530181210000000020749</t>
  </si>
  <si>
    <t>运行维护专项资金</t>
  </si>
  <si>
    <t>530181221100000664022</t>
  </si>
  <si>
    <t>文联工作专项资金</t>
  </si>
  <si>
    <t>530181231100001105860</t>
  </si>
  <si>
    <t>延安精神研究会专项经费</t>
  </si>
  <si>
    <t>312 民生类</t>
  </si>
  <si>
    <t>530181231100001107391</t>
  </si>
  <si>
    <t>遗属生活补助经费</t>
  </si>
  <si>
    <t>30304</t>
  </si>
  <si>
    <t>抚恤金</t>
  </si>
  <si>
    <t>530181241100002199291</t>
  </si>
  <si>
    <t>全国文明城市创建工作专项经费</t>
  </si>
  <si>
    <t>530181241100003310796</t>
  </si>
  <si>
    <t>文联提请使用财政代管户经费</t>
  </si>
  <si>
    <t>530181251100003638946</t>
  </si>
  <si>
    <t>未成年人思想道德建设专项资金</t>
  </si>
  <si>
    <t>530181251100003638947</t>
  </si>
  <si>
    <t>公民思想道德建设专项经费</t>
  </si>
  <si>
    <t>530181251100003638960</t>
  </si>
  <si>
    <t>新时代文明实践中心建设专项资金</t>
  </si>
  <si>
    <t>530181251100003847806</t>
  </si>
  <si>
    <t>礼遇、慰问道德模范工作经费</t>
  </si>
  <si>
    <t>530181251100004299457</t>
  </si>
  <si>
    <t>2025年度“云岭大讲堂”工作经费</t>
  </si>
  <si>
    <t>530181251100004403963</t>
  </si>
  <si>
    <t>2025年度第二批“云岭大讲堂”工作经费</t>
  </si>
  <si>
    <t>530181251100004482728</t>
  </si>
  <si>
    <t>安宁市网络安全应急指挥中心运行专项资金</t>
  </si>
  <si>
    <t>530181261100005170863</t>
  </si>
  <si>
    <t>法律咨询服务经费</t>
  </si>
  <si>
    <t>530181261100005279620</t>
  </si>
  <si>
    <t>2025年国家电影事业发展第二批专项资金</t>
  </si>
  <si>
    <t>31204</t>
  </si>
  <si>
    <t>费用补贴</t>
  </si>
  <si>
    <t>预算05-2表</t>
  </si>
  <si>
    <t>项目年度绩效目标</t>
  </si>
  <si>
    <t>一级指标</t>
  </si>
  <si>
    <t>二级指标</t>
  </si>
  <si>
    <t>三级指标</t>
  </si>
  <si>
    <t>指标性质</t>
  </si>
  <si>
    <t>指标值</t>
  </si>
  <si>
    <t>度量单位</t>
  </si>
  <si>
    <t>指标属性</t>
  </si>
  <si>
    <t>指标内容</t>
  </si>
  <si>
    <t>市委理论学习中心组学习、年度重大理论宣讲工作、年度“党的创新理论我来讲”理论宣讲大赛、重点学习书目征订等工作。</t>
  </si>
  <si>
    <t>产出指标</t>
  </si>
  <si>
    <t>数量指标</t>
  </si>
  <si>
    <t>市委理论学习中心组织学习次数</t>
  </si>
  <si>
    <t>&gt;=</t>
  </si>
  <si>
    <t>6</t>
  </si>
  <si>
    <t>次</t>
  </si>
  <si>
    <t>定量指标</t>
  </si>
  <si>
    <t>市委理论学习中心组织学习6次</t>
  </si>
  <si>
    <t>“螳川讲坛”</t>
  </si>
  <si>
    <t>&gt;</t>
  </si>
  <si>
    <t>4</t>
  </si>
  <si>
    <t>开展“螳川讲坛”4次</t>
  </si>
  <si>
    <t>市委宣讲团全市范围内宣讲</t>
  </si>
  <si>
    <t>20</t>
  </si>
  <si>
    <t>市委宣讲团全市范围内宣讲 20次</t>
  </si>
  <si>
    <t>时效指标</t>
  </si>
  <si>
    <t>组织学习及宣讲的及时率</t>
  </si>
  <si>
    <t>98</t>
  </si>
  <si>
    <t>%</t>
  </si>
  <si>
    <t>对于新发布的理论知识组织学习及宣讲的及时率达到98%以上</t>
  </si>
  <si>
    <t>效益指标</t>
  </si>
  <si>
    <t>社会效益</t>
  </si>
  <si>
    <t>深入村（社区）、农村、企业、学校、机关开展宣讲活动</t>
  </si>
  <si>
    <t>90</t>
  </si>
  <si>
    <t>满意度指标</t>
  </si>
  <si>
    <t>服务对象满意度</t>
  </si>
  <si>
    <t>人民群众是否满意</t>
  </si>
  <si>
    <t>=</t>
  </si>
  <si>
    <t>满意</t>
  </si>
  <si>
    <t>是/否</t>
  </si>
  <si>
    <t>定性指标</t>
  </si>
  <si>
    <t>围绕深入学习贯彻落实党的二十大精神，积极组织开展各项主题类文艺创作、培训、采风、交流活动；举办书法、美术、摄影等公益展览；做好文艺期刊《安宁》编辑出版。</t>
  </si>
  <si>
    <t>培训、采风、笔会、艺术交流活动</t>
  </si>
  <si>
    <t>期</t>
  </si>
  <si>
    <t>培训、采风、笔会、艺术交流活动6期</t>
  </si>
  <si>
    <t>公益展览</t>
  </si>
  <si>
    <t>2</t>
  </si>
  <si>
    <t>公益展览2期</t>
  </si>
  <si>
    <t>市委办创作、装裱作品</t>
  </si>
  <si>
    <t>8</t>
  </si>
  <si>
    <t>份（部、个、幅、条）</t>
  </si>
  <si>
    <t>为市委办创作、装裱作品8幅</t>
  </si>
  <si>
    <t>出版《安宁市文学作品集》第二辑</t>
  </si>
  <si>
    <t>500</t>
  </si>
  <si>
    <t>册</t>
  </si>
  <si>
    <t>出版《安宁市文学作品集》第二辑500册</t>
  </si>
  <si>
    <t>质量指标</t>
  </si>
  <si>
    <t>活动开展及时率</t>
  </si>
  <si>
    <t>95</t>
  </si>
  <si>
    <t>活动开展及时率达到95%</t>
  </si>
  <si>
    <t>有利于推动全市文艺事业繁荣发展</t>
  </si>
  <si>
    <t>人民群众满意度</t>
  </si>
  <si>
    <t>人民群众满意度达到90%以上</t>
  </si>
  <si>
    <t>加强开展各项工作，我单位作为文明城市创建者引导者，将开展以下工作，巩固创建全国文明城市成果，做好创建全国文明城市指标体系涉及工作。邀请第三方机构每季度对照测评体系对安宁进项调研指导。公益广告设计、制作、安装，宣传品制作等，用于巩固文明城市创建成果。</t>
  </si>
  <si>
    <t>第三方驻点</t>
  </si>
  <si>
    <t>月</t>
  </si>
  <si>
    <t>第三方驻点2个月</t>
  </si>
  <si>
    <t>第三方实地调研指导</t>
  </si>
  <si>
    <t>第三方实地调研指导2次以上</t>
  </si>
  <si>
    <t>创城第三方信息收集与统计次数</t>
  </si>
  <si>
    <t>1</t>
  </si>
  <si>
    <t>创城第三方信息收集与统计次数1次</t>
  </si>
  <si>
    <t>群众性文明城市组织活动</t>
  </si>
  <si>
    <t xml:space="preserve">
&gt;=</t>
  </si>
  <si>
    <t>群众性文明城市组织活动每年至少4次</t>
  </si>
  <si>
    <t>大力提升城市文明程度和市民文明素质</t>
  </si>
  <si>
    <t>大力提升</t>
  </si>
  <si>
    <t>创建全国文明典范城市，继续坚持创建为民、创建利民、创建惠民的宗旨，落实以人民为中心的发展思想，不断提升群众的获得感、幸福感。</t>
  </si>
  <si>
    <t>有利于提升</t>
  </si>
  <si>
    <t>进行1次对爱国主义教育基地进行考核测评，对考核为优秀的给予通报表扬并给予一定工作补助。</t>
  </si>
  <si>
    <t>统筹协调全市重大爱国主义项目、活动</t>
  </si>
  <si>
    <t>统筹协调全市重大爱国主义项目、活动不少于1次</t>
  </si>
  <si>
    <t>对爱国主义教育基地进行考核测评次数</t>
  </si>
  <si>
    <t>采取平时考核、集中考核、委托第三方暗访考核及工作指导相结合的方式。由市委宣传部组织考核。</t>
  </si>
  <si>
    <t>测评为优秀爱国主义教育基地个数</t>
  </si>
  <si>
    <t>3</t>
  </si>
  <si>
    <t>个</t>
  </si>
  <si>
    <t>通过考核测评，评选出3个优秀爱国主义教育基地，在经费充足的情况下进行奖补。</t>
  </si>
  <si>
    <t>考核测评合格率</t>
  </si>
  <si>
    <t>100</t>
  </si>
  <si>
    <t>通过对安宁市9个爱国主义教育基地进行考核测评，合格率达到100%</t>
  </si>
  <si>
    <t>确保各基地正常运行，免费对公众开放</t>
  </si>
  <si>
    <t>大力确保</t>
  </si>
  <si>
    <t>可持续影响</t>
  </si>
  <si>
    <t>有利于爱国主义教育思想的宣传，使爱国主义思想深入人心</t>
  </si>
  <si>
    <t>有利于宣传</t>
  </si>
  <si>
    <t>根据《安宁市礼遇道德模范、身边好人实施办法（试行）》，慰问礼遇道德模范、身边好人100人，中秋春节，500元/人，预计需要130000元。</t>
  </si>
  <si>
    <t>慰问人数</t>
  </si>
  <si>
    <t>100人次</t>
  </si>
  <si>
    <t>人次</t>
  </si>
  <si>
    <t>慰问人数100人次</t>
  </si>
  <si>
    <t>慰问次数</t>
  </si>
  <si>
    <t>2次</t>
  </si>
  <si>
    <t>于中秋春节慰问</t>
  </si>
  <si>
    <t>慰问礼遇道德模范、身边好人，有利于形成良好的社会风气。</t>
  </si>
  <si>
    <t>有利于</t>
  </si>
  <si>
    <t>受慰问礼遇道德模范、身边好人满意度</t>
  </si>
  <si>
    <t>2026年法律咨询服务经费10000.00元。</t>
  </si>
  <si>
    <t>购买法律咨询服务数量</t>
  </si>
  <si>
    <t>01</t>
  </si>
  <si>
    <t>项</t>
  </si>
  <si>
    <t>购买法律咨询服务数量1项</t>
  </si>
  <si>
    <t>购买法律咨询服务时效</t>
  </si>
  <si>
    <t>年</t>
  </si>
  <si>
    <t>购买法律咨询服务时效为1年</t>
  </si>
  <si>
    <t>整体法律意识提高</t>
  </si>
  <si>
    <t>整体提高</t>
  </si>
  <si>
    <t>相关人员满意度</t>
  </si>
  <si>
    <t>相关人员满意度大于/等于95%。</t>
  </si>
  <si>
    <t>成本指标</t>
  </si>
  <si>
    <t>经济成本指标</t>
  </si>
  <si>
    <t>法律咨询服务费支付金额</t>
  </si>
  <si>
    <t>10000</t>
  </si>
  <si>
    <t>元</t>
  </si>
  <si>
    <t>法律咨询服务费支付金额达到10000.00元</t>
  </si>
  <si>
    <t>打造习近平新时代中国特色社会主义思想村（社区）示范点大于等于1个；打造习近平新时代中国特色社会主义思想阵地等于1个。</t>
  </si>
  <si>
    <t>打造习近平新时代中国特色社会主义思想村（社区）示范点</t>
  </si>
  <si>
    <t>打造习近平新时代中国特色社会主义思想村（社区）示范点1个</t>
  </si>
  <si>
    <t>打造习近平新时代中国特色社会主义思想阵地</t>
  </si>
  <si>
    <t>打造习近平新时代中国特色社会主义思想阵地1个</t>
  </si>
  <si>
    <t>考核合格率</t>
  </si>
  <si>
    <t>91</t>
  </si>
  <si>
    <t>对打造的近平新时代中国特色社会主义思想村（社区）示范点及思想阵地进行考核，考核合格率需要达到91%</t>
  </si>
  <si>
    <t>完成打造一个示范点的周期</t>
  </si>
  <si>
    <t>完成打造一个习近平新时代中国特色社会主义思想村（社区）示范点的周期为1年</t>
  </si>
  <si>
    <t>学习贯彻习近平新时代中国特色社会主义思想，提振干部创业精气神，建设思想阵地</t>
  </si>
  <si>
    <t>让习近平新时代中国特色社会主义思想深入人心</t>
  </si>
  <si>
    <t>大力营造及宣传</t>
  </si>
  <si>
    <t>通过大力营造氛围，大力进行宣传活动，让习近平新时代特色社会主义思想深入各人民群众心中</t>
  </si>
  <si>
    <t>用于广泛组织2026年“我们的节日”主题活动，开展2024年春节及“3.5”学雷锋纪念日活动，开展安宁市道德模范、身边好人的礼遇工作。深入学习宣传贯彻习近平新时代中国特色社会主义思想和党的二十大精神，大力培育和践行社会主义核心价值观，提高市民文明素质。</t>
  </si>
  <si>
    <t>“我们的节日”主题活动数量</t>
  </si>
  <si>
    <t>7</t>
  </si>
  <si>
    <t>“我们的节日”主题活动数量7个</t>
  </si>
  <si>
    <t>涉及节日数量</t>
  </si>
  <si>
    <t>涉及节日春节、元宵节、清明节、端午节、七夕节、中秋节、重阳节。</t>
  </si>
  <si>
    <t>“3.5”学雷锋纪念日主题活动</t>
  </si>
  <si>
    <t>开展“3.5”学雷锋纪念日主题活动每年至少1次</t>
  </si>
  <si>
    <t>“12.5”志愿者日主题活动</t>
  </si>
  <si>
    <t>开展“12.5”志愿者日主题活动每年至少1次</t>
  </si>
  <si>
    <t>大力培育和践行社会主义核心价值观，组织动员广大干部群众积极投身新时代文明实践。</t>
  </si>
  <si>
    <t>大力培育和践行</t>
  </si>
  <si>
    <t>为大力弘扬和践行社会主义核心价值观，更好地发挥道德模范及身边好人的示范引领作用，进一步树立“好人好报、
德者有得”的鲜明价值导向，营造崇德向善的良好社会氛围。</t>
  </si>
  <si>
    <t>大力弘扬和践行</t>
  </si>
  <si>
    <t>人民群众满意度达到98%及以上</t>
  </si>
  <si>
    <t>1.联动中央级媒体开展2次以上城市品牌策划专题报道，打造阅读量“10万+”产品3条以上；推出各行业亮点工作、经验做法，全年在中央级媒体刊发报道数量达350篇（条）以上，在省级媒体刊发报道数量达2200篇（条）以上。二是创新工作思路，以项目合作方式引入1家具备实力的社会化资源，打造至少1个立得住、叫得响、推得开的新媒体时代的城市品牌，融合市融媒体和社会资本力量，构建开放式、立体化的城市营销体系和对外传播体系。
2.深入落实贯彻党的二十大精神，提升全媒体背景下的传播力和影响力，壮大安宁声音，讲好安宁故事。一是召开中央驻滇新闻媒体联席会2次以上，及时通报安宁重点工作、重点项目、亮点工作，为安宁高质量发展注入最强音。二是结合“大抓产业、主攻工业”，围绕抓产业、抓项目、抓招商等方面，组织开展中央、昆明市、安宁市全媒体调研采访活动5次。三是建立行业、部门、街道新闻选题策划联席制度，组织召开联席会议6次以上。</t>
  </si>
  <si>
    <t>阅读量“10万+”以上产品</t>
  </si>
  <si>
    <t>条</t>
  </si>
  <si>
    <t>打造阅读量“10万+”以上产品3条以上</t>
  </si>
  <si>
    <t>联动中央级媒体开展城市品牌策划专题报道</t>
  </si>
  <si>
    <t>联动中央级媒体开展2次以上城市品牌策划专题报道</t>
  </si>
  <si>
    <t>推出各行业亮点工作、经验做法，全年在中央级媒体刊发报道数量</t>
  </si>
  <si>
    <t>300</t>
  </si>
  <si>
    <t>推出各行业亮点工作、经验做法，全年在中央级媒体刊发报道数量达300篇（条）以上</t>
  </si>
  <si>
    <t>省级媒体刊发报道数量</t>
  </si>
  <si>
    <t>1900</t>
  </si>
  <si>
    <t>在省级媒体刊发报道数量达1900篇（条）以上</t>
  </si>
  <si>
    <t>召开联席会次数</t>
  </si>
  <si>
    <t>召开中央驻滇新闻媒体联席会2次以上；建立行业、部门、街道新闻选题策划联席制度，组织召开联席会议6次以上。</t>
  </si>
  <si>
    <t>组织开展中央、昆明市、安宁市全媒体调研采访活动</t>
  </si>
  <si>
    <t>组织开展中央、昆明市、安宁市全媒体调研采访活动4次</t>
  </si>
  <si>
    <t>打造城市品牌</t>
  </si>
  <si>
    <t>打造至少1个立得住、叫得响、推得开的新媒体时代的城市品牌，融合市融媒体和社会资本力量，构建开放式、立体化的城市营销体系和对外传播体系。</t>
  </si>
  <si>
    <t>负面舆论处理</t>
  </si>
  <si>
    <t>及时进行处理</t>
  </si>
  <si>
    <t>出现负面舆论及时进行处理</t>
  </si>
  <si>
    <t>提高安宁对外影响力</t>
  </si>
  <si>
    <t>提高</t>
  </si>
  <si>
    <t>省内影响力排名超过率</t>
  </si>
  <si>
    <t>提高省内影响力和安宁市群众幸福感</t>
  </si>
  <si>
    <t>安宁市人民满意度</t>
  </si>
  <si>
    <t>92</t>
  </si>
  <si>
    <t>全面贯彻落实党中央关于拓展新时代文明实践中心建设的总体要求，深化拓展新时代文明实践中心建设试点工作，突出志愿服务孵化培育，常态化开展文明实践志愿服务活动，不断提升文明实践志愿服务水平，让文明新风吹进千家万户。</t>
  </si>
  <si>
    <t>最美志愿者</t>
  </si>
  <si>
    <t>5</t>
  </si>
  <si>
    <t>评定最美志愿者数量5个</t>
  </si>
  <si>
    <t>最佳志愿服务组织</t>
  </si>
  <si>
    <t>评定最佳志愿服务组织数量5个</t>
  </si>
  <si>
    <t>最佳志愿服务项目</t>
  </si>
  <si>
    <t>评定最佳志愿服务项目数量5个</t>
  </si>
  <si>
    <t>最美志愿服务村（社区）</t>
  </si>
  <si>
    <t>评定最美志愿服务村（社区）数量5个</t>
  </si>
  <si>
    <t>新时代文明实践中心所、站数量</t>
  </si>
  <si>
    <t>122</t>
  </si>
  <si>
    <t>新时代文明实践中心所、站数量122个</t>
  </si>
  <si>
    <t>开展志愿者星级认定次数</t>
  </si>
  <si>
    <t>开展志愿者星级认定次数1次</t>
  </si>
  <si>
    <t>为进一步推动新时代文明实践志愿服务事业健康发展，持续培育和践行社会主义核心价值观，倡导社会文明新风
尚，鼓励和引导广大党员干部群众争当志愿者，积极参与志愿服务活动。</t>
  </si>
  <si>
    <t>进一步推动</t>
  </si>
  <si>
    <t>坚持以人民为中心的发展思想，以凝聚群众、引导群众、以文化人、成风化俗为主题，以社会文明程度得到新提高为标志，筑牢城乡基层思想文化阵地，不断满足人民日益增长的美好生活需要，促进人民精神生活共同富裕，推动形成适应新时代要求的思想观念、精神面貌、文明风尚、行为规
范，广泛动员和激励人民群众积极投身全面建设社会主义现代化国家。</t>
  </si>
  <si>
    <t>不断促进</t>
  </si>
  <si>
    <t>人民群众满意度达到95%及以上</t>
  </si>
  <si>
    <t>通过项目的实施，将进一步巩固安宁市广播电视工作成果，有效提高广播电视节目的覆盖范围和播出质量，确保广播电视设备在2024年度能长期稳定运行，满足安宁市辖区内各族群众收听收看广播电视节目的需求，丰富群众文化生活，开展好广播电视公共服务工作，做好广播电视安全播出工作，严防广播电视安全播出事故、事件发生，坚决查处、打击“黑广播”维护社会稳定，切实做好安宁市广播电视行业和网络视听节目的管理工作。</t>
  </si>
  <si>
    <t>广播电视安全播出、传媒管理</t>
  </si>
  <si>
    <t>切实履行好广播电视职责，把握正确的舆论方向，巩固宣传阵地，做好广播电视公共服务工作，确保广播电视村村通、户户通、长期通。</t>
  </si>
  <si>
    <t>太极山铁塔维护</t>
  </si>
  <si>
    <t>项目可行性研究报告</t>
  </si>
  <si>
    <t>按省局、昆明市局安排，进行应急广播系统建设的项目可行性研究报告</t>
  </si>
  <si>
    <t>街道级广播电视为民服务示范点</t>
  </si>
  <si>
    <t>根据省和昆明市局要求，对禄脿、青龙、八街、县街4个街道级广播电视为民服务示范点保障经费</t>
  </si>
  <si>
    <t>自然村应急广播主动发布终端全覆盖</t>
  </si>
  <si>
    <t>户</t>
  </si>
  <si>
    <t>确保广播电视设备持续工作</t>
  </si>
  <si>
    <t>满足安宁市辖区内各族群众收听收看广播电视节目的需求</t>
  </si>
  <si>
    <t>　 群众满意度</t>
  </si>
  <si>
    <t>参加云南省和昆明市级文化产业博览会，参加省和昆明市组织的文化产业培训大于1次；组织全市文产干部培训以及文化产业项目招商、推荐大于1次。积极组织文化企业申报联网直报。</t>
  </si>
  <si>
    <t>组织全市文产干部及重点文化企业进行业务培训</t>
  </si>
  <si>
    <t>组织全市文产干部及重点文化企业进行业务培训 次数大于1次。</t>
  </si>
  <si>
    <t>组织参加省、昆明市组织的外出学习、考察、参展组织等工作</t>
  </si>
  <si>
    <t>组织参加省、昆明市组织的外出学习、考察、参展组织大于1次</t>
  </si>
  <si>
    <t>对文产扶持资金管理办法中没有涉及到的小微特色文化企业及重点特色文化活动进行补助</t>
  </si>
  <si>
    <t>对文产扶持资金管理办法中没有涉及到的小微特色文化企业及重点特色文化活动进行补助1次</t>
  </si>
  <si>
    <t>调研我市区域文化产业发展现状及思路。</t>
  </si>
  <si>
    <t>调研我市区域文化产业发展现状及思路1次</t>
  </si>
  <si>
    <t>弘扬民族文化、非遗文化</t>
  </si>
  <si>
    <t>大力弘扬</t>
  </si>
  <si>
    <t>大力弘扬民族文化、非遗文化</t>
  </si>
  <si>
    <t>推动全市优势文化产业发展</t>
  </si>
  <si>
    <t>着力推动</t>
  </si>
  <si>
    <t>促进安宁市内文化企业自主创意创新、提升核心竞争力、培育龙头企业，着力推动全市优势文化产业发展</t>
  </si>
  <si>
    <t>加快推进大文化建设</t>
  </si>
  <si>
    <t>加快推进</t>
  </si>
  <si>
    <t>加快推进文化建设发展</t>
  </si>
  <si>
    <t>群众满意度</t>
  </si>
  <si>
    <t>群众满意度在90%及以上</t>
  </si>
  <si>
    <t>完成安宁市新媒体座谈会4次，完成安宁市网络评论员培训会1次。</t>
  </si>
  <si>
    <t>安宁市新媒体座谈会</t>
  </si>
  <si>
    <t>安宁市网络评论员培训会</t>
  </si>
  <si>
    <t>舆情引导的成功率</t>
  </si>
  <si>
    <t>舆情引导的成功率达到92%以上</t>
  </si>
  <si>
    <t>安宁市网络舆情信息工作</t>
  </si>
  <si>
    <t>安宁市网络舆情信息工作1年</t>
  </si>
  <si>
    <t>监测和开展舆情处置、引导工作及时率</t>
  </si>
  <si>
    <t>监测和开展舆情处置、引导工作及时率达到100%</t>
  </si>
  <si>
    <t>网络平台广告宣传</t>
  </si>
  <si>
    <t>群众满意度 在90%及以上</t>
  </si>
  <si>
    <t>完成专题宣讲活动，从政治上、思想上、作风上、行动上贯彻党的二十大精神，为圆满完成各项工作任务作出新的贡献。</t>
  </si>
  <si>
    <t>开展学习教育活动</t>
  </si>
  <si>
    <t>场</t>
  </si>
  <si>
    <t>组织会员理事及相关单位开展学习教育活动4场次</t>
  </si>
  <si>
    <t>进机关宣传活动</t>
  </si>
  <si>
    <t>进机关宣传活动1场次</t>
  </si>
  <si>
    <t>进校园含高校宣传活动</t>
  </si>
  <si>
    <t>15</t>
  </si>
  <si>
    <t>进校园含高校宣传活动15场次</t>
  </si>
  <si>
    <t>进社区宣传活动</t>
  </si>
  <si>
    <t>进社区宣传活动2场次</t>
  </si>
  <si>
    <t>进农村宣传活动</t>
  </si>
  <si>
    <t>进农村宣传活动2场次</t>
  </si>
  <si>
    <t>进企业宣传活动</t>
  </si>
  <si>
    <t>进企业宣传活动2场次</t>
  </si>
  <si>
    <t>延安精神推广率</t>
  </si>
  <si>
    <t>延安精神推广率达到92%</t>
  </si>
  <si>
    <t>大力学习和弘扬延安精神</t>
  </si>
  <si>
    <t>大力学习和弘扬</t>
  </si>
  <si>
    <t>为大力学习和弘扬延安精神，进一步继承发扬党的优良传统和作风</t>
  </si>
  <si>
    <t>深入持续地开展延安精神进机关、进部门、进学校、进企业、进社区、进农村等活动，为大力弘扬延安精神营造良好的社会环境。</t>
  </si>
  <si>
    <t>95%</t>
  </si>
  <si>
    <t>活动会员满意度</t>
  </si>
  <si>
    <t>活动会员满意度大于等于95%</t>
  </si>
  <si>
    <t>完成策划2024年安宁市城市品牌营销推广购买服务1次；完成组织推广安宁市城市品牌营销活动载体1场；完成拓宽安宁市城市品牌营销平台1个。</t>
  </si>
  <si>
    <t>策划全年开展安宁市城市品牌营销推广购买服务</t>
  </si>
  <si>
    <t>组织推广安宁市城市品牌营销活动载体</t>
  </si>
  <si>
    <t>拓宽安宁市城市品牌营销平台</t>
  </si>
  <si>
    <t>城市品牌营销推广专项工作持续</t>
  </si>
  <si>
    <t>城市品牌营销推广专工作持续2023年一整年</t>
  </si>
  <si>
    <t>对外展示安宁城市形象、历史文化和地域文化特色，提高安宁的知名度和美誉度</t>
  </si>
  <si>
    <t>对外展示安宁城市形象、历史文化和地域文化特色，打造安宁宣传的视觉名片和动感名片</t>
  </si>
  <si>
    <t>全面提升安宁的品牌价值和城市形象</t>
  </si>
  <si>
    <t>群众满意度达95%及以上</t>
  </si>
  <si>
    <t>对全市“扫黄打非”工作进行经费保障，使基层“扫黄打非”工作真正做到有人抓、有人管、有成效，对申报创建昆明市级“扫黄打非”工作基层示范点进行经费补助，开展“扫黄打非”工作五大专项行动经费保障，开展各种形式的宣传教育活动，全面提升全市“扫黄打非”工作水平。</t>
  </si>
  <si>
    <t>宣传活动组织策划、宣传标语、画册制作</t>
  </si>
  <si>
    <t>全年开展“扫黄打非”五大专项行动的宣传活动组织策划、宣传标语、画册制作</t>
  </si>
  <si>
    <t>宣传教育活动</t>
  </si>
  <si>
    <t>举办“扫黄打非”宣传教育活动</t>
  </si>
  <si>
    <t>推荐候选全省“扫黄打非”进基层示范点数量</t>
  </si>
  <si>
    <t>推荐 3 个点位，候选全省“扫黄打非”进基层示范点</t>
  </si>
  <si>
    <t>择优 推荐候选全国“扫黄打非”进基层示范点数量</t>
  </si>
  <si>
    <t>择优 1 推荐个点位候选全国“扫黄打非”进基层示范点</t>
  </si>
  <si>
    <t>“扫黄打非”基层示范点考核合格率达到100%</t>
  </si>
  <si>
    <t>营造健康向上，规范有序的文化环境</t>
  </si>
  <si>
    <t>大力营造</t>
  </si>
  <si>
    <t>维护意识形态安全和文化安全效果</t>
  </si>
  <si>
    <t>不断维护</t>
  </si>
  <si>
    <t>维护意识形态安全和文化安全</t>
  </si>
  <si>
    <t>切实维护社会思想的稳定和社会主义核心价值观</t>
  </si>
  <si>
    <t>不断壮大基层“扫黄打非”工作力量，提升基层站点对网上有害信息、网下非法出版传播活动的发现能力和处置水平</t>
  </si>
  <si>
    <t>不断壮大</t>
  </si>
  <si>
    <t>社会群众满意度</t>
  </si>
  <si>
    <t>社会群众满意度在90%及以上</t>
  </si>
  <si>
    <t>为深入贯彻落实习近平新时代中国特色社会主义思想，贯彻落实党的二十大精神，促进培养德智体美劳全面发展的社会主义建设者和接班人，围绕立德树人根本任务，积极培育和践行社会主义核心价值观，宣传推选“新时代好少年”，帮助青少年“扣好人生第一粒扣子”，引导广大未成年人心中厚植爱党、爱国、爱人民、爱社会主义的情感，修身立德、勤学上进。</t>
  </si>
  <si>
    <t>检查考评</t>
  </si>
  <si>
    <t>开展未成年人思想道德建设工作检查考评次数2次</t>
  </si>
  <si>
    <t>开展思想道德教育实践活动数量</t>
  </si>
  <si>
    <t>开展思想道德教育实践活动数量7个</t>
  </si>
  <si>
    <t>乡村学校少年宫测评数量</t>
  </si>
  <si>
    <t>9</t>
  </si>
  <si>
    <t>乡村学校少年宫测评数量9个</t>
  </si>
  <si>
    <t>评选安宁市“新时代好少年”数量</t>
  </si>
  <si>
    <t>名</t>
  </si>
  <si>
    <t>评选安宁市“新时代好少年”数量20名</t>
  </si>
  <si>
    <t>促进培养德智体美劳全面发展的社会主义建设者和接班人，围绕立德树人根本任务，积极培育和践行社会主义核心价值观.</t>
  </si>
  <si>
    <t>未成年人、群众满意度</t>
  </si>
  <si>
    <t>未成年人、群众满意度达到95%及以上</t>
  </si>
  <si>
    <t>完成2024年全市新闻出版（版权）各项工作，开展正版软件管理工作，举办安宁市2024年度新闻出版（版权）市场法律法规和行政管理工作培训班。</t>
  </si>
  <si>
    <t>开展正版软件管理工作及版权工作</t>
  </si>
  <si>
    <t>完成2024年全市新闻出版（版权）各项工作，开展正版软件管理工作。</t>
  </si>
  <si>
    <t>民众参与率</t>
  </si>
  <si>
    <t>民众参与率达到95%以上</t>
  </si>
  <si>
    <t>群众满意度达到90%</t>
  </si>
  <si>
    <t xml:space="preserve">  安宁市网络安全应急指挥中心运行专项资金</t>
  </si>
  <si>
    <t>按照市委，市政府的统一部署和要求，统筹全市各项网络安全应急工作，拟定全市网络安全应急工作总体计划；对各部门牵头单项网络安全应急工作进行综合协调，并牵头督查、督办各单项网络安全应急工作，确保工作落到实处；完成上级交办的其他工作。</t>
  </si>
  <si>
    <t>网络舆情日报</t>
  </si>
  <si>
    <t>根据巡查监测涉安负面舆情，每日形成舆情日报报主要领导参阅，督促相关部门核实整改。</t>
  </si>
  <si>
    <t>月态势分析</t>
  </si>
  <si>
    <t>每月对涉安舆情进行月态势分析，并对下月舆情进行提前研判分析预警。</t>
  </si>
  <si>
    <t>网络安全检查</t>
  </si>
  <si>
    <t>统筹相关职能部门、联合通信技术企业开展全市网络安全检查，根据检查结果督促存在网络完全漏洞及风险的单位完成整改。</t>
  </si>
  <si>
    <t>网络违法和不良信息举报</t>
  </si>
  <si>
    <t>搜集网络涉黄、涉毒有害信息并通过云南省互联网违法和不良信息举报中心完成举报，参与网络生态治理。</t>
  </si>
  <si>
    <t>完成项目时间</t>
  </si>
  <si>
    <t>开展项目时间1年</t>
  </si>
  <si>
    <t>社会效益指标</t>
  </si>
  <si>
    <t>确保工作落到实处；完成上级交办的其他工作</t>
  </si>
  <si>
    <t>确保完成</t>
  </si>
  <si>
    <t>服务对象满意度指标</t>
  </si>
  <si>
    <t>人民群众满意度调查不低于95%</t>
  </si>
  <si>
    <t>系统完善、层次分明、衔接配套、科学适用的基本公共服务标准体系全面建立，标准化建设成为推动公共服务体系建设的基本途径；基本公共服务均等化总体实现，全国应急广播体系基本建成；公共服务覆盖面和适用性显著提高，内容需求反馈机制、运行维护机制、长效服务机制、绩效考核机制、政策保障机制更加健全；智慧广电得到普遍应用，公共服务数字化、高清化、网络化、智能化、移动化水平大幅提高，转型升级取得实质进展，实现由“户户通”向“人人通”、由“看电视”向“用电视”的新跨越。</t>
  </si>
  <si>
    <t>优质安全播出保障</t>
  </si>
  <si>
    <t>安全播出责任单位应当建立健全安全播出技术维护和运行管理的机构，合理配备工作岗位和人员，并将其他涉及安全播出的部门和人员纳入安全播出管理，落实安全播出责任制。</t>
  </si>
  <si>
    <t>40000.00元</t>
  </si>
  <si>
    <t>运行维护专项经费40000.00元</t>
  </si>
  <si>
    <t>公共服务覆盖面和适用性</t>
  </si>
  <si>
    <t>显著提高</t>
  </si>
  <si>
    <t>公共服务覆盖面和适用性显著提高</t>
  </si>
  <si>
    <t>公共服务数字化、高清化、网络化、智能化、移动化水平</t>
  </si>
  <si>
    <t>大幅提高</t>
  </si>
  <si>
    <t>公共服务数字化、高清化、网络化、智能化、移动化水平大幅提高</t>
  </si>
  <si>
    <t>全年安全播率</t>
  </si>
  <si>
    <t>2024年，我单位发放遗属生活补助1人，每月965.00元，整年需要11590.62元。</t>
  </si>
  <si>
    <t>单位发放遗属生活补助人数</t>
  </si>
  <si>
    <t>人</t>
  </si>
  <si>
    <t>广电中心遗嘱生活补助审批表</t>
  </si>
  <si>
    <t>遗属生活补助项目时效</t>
  </si>
  <si>
    <t>全年开展，按要求完成各项工作</t>
  </si>
  <si>
    <t>遗属生活补助，维持当地群众生活水平，支持社会保障</t>
  </si>
  <si>
    <t>推进社会发展，提高人民生活保障</t>
  </si>
  <si>
    <t>遗属生活补助，维持当地群众生活水平，支持社会，推进社会发展，提高人民生活保障</t>
  </si>
  <si>
    <t>基层单位满意度</t>
  </si>
  <si>
    <t>基层单位满意度调查情况</t>
  </si>
  <si>
    <t>2025年度“云岭大讲堂”工作经费用于支付2场授课费，每场次2500元，共5000元。</t>
  </si>
  <si>
    <t>“云岭大讲堂”授课场次</t>
  </si>
  <si>
    <t>“云岭大讲堂”授课2场次</t>
  </si>
  <si>
    <t>课程开展及时率</t>
  </si>
  <si>
    <t>课程开展及时率达到100%</t>
  </si>
  <si>
    <t>有利于推动社会主义文化大发展、大繁荣</t>
  </si>
  <si>
    <t>有利于推动</t>
  </si>
  <si>
    <t>人民满意度</t>
  </si>
  <si>
    <t>人民满意度达到98%</t>
  </si>
  <si>
    <t>2025年5月20日，昆明市社会科学联合拨入2025年度第二批“云岭大讲堂”工作经费2500元，用于支付2025年度开展“云岭大讲堂”活动授课费。</t>
  </si>
  <si>
    <t>开展云岭大讲堂活动次数</t>
  </si>
  <si>
    <t>开展云岭大讲堂活动1次</t>
  </si>
  <si>
    <t>弘扬中华民族优秀文化</t>
  </si>
  <si>
    <t>通过云岭大讲堂，大力弘扬中华民族优秀文化</t>
  </si>
  <si>
    <t>推动社会主义文化大发展、大繁荣</t>
  </si>
  <si>
    <t>不断推动</t>
  </si>
  <si>
    <t>致力于推动社会主义文化大发展、大繁荣</t>
  </si>
  <si>
    <t>参加课堂人员的满意度</t>
  </si>
  <si>
    <t>96</t>
  </si>
  <si>
    <t>参加课堂人员的满意度96%</t>
  </si>
  <si>
    <t>温泉摩崖石刻群的文化挖掘研究、文物拓片的复制、临摹及作品展出、传统文化宣传教育、公益性文物保护讲座等。</t>
  </si>
  <si>
    <t>出版印刷《书法集》</t>
  </si>
  <si>
    <t>册（份、套）</t>
  </si>
  <si>
    <t>出版印刷《书法集》1500册以上</t>
  </si>
  <si>
    <t>2026年完成温泉摩崖石刻群的非物文化宣传保护工作公益讲座展览</t>
  </si>
  <si>
    <t>次/年</t>
  </si>
  <si>
    <t>2025年完成温泉摩崖石刻群的非物文化宣传保护工作公益讲座展览</t>
  </si>
  <si>
    <t>温泉摩崖石刻群文化挖掘研究、文物拓片复制、临摹、书法作品展出</t>
  </si>
  <si>
    <t>温泉摩崖石刻群文化挖掘研究、文物拓片复制、临摹、作品展出</t>
  </si>
  <si>
    <t>“送进去、带出来”文学志愿服务系列活动</t>
  </si>
  <si>
    <t>主题书画摄影展</t>
  </si>
  <si>
    <t>组织各协会采风活动</t>
  </si>
  <si>
    <t>各协会组织开展公益性文艺实践活动和文艺志愿服务活动</t>
  </si>
  <si>
    <t>2026年完成温泉摩崖石刻群的非物文化宣传保护工作</t>
  </si>
  <si>
    <t>&lt;=</t>
  </si>
  <si>
    <t>2026年12月31日前</t>
  </si>
  <si>
    <t>2025年完成温泉摩崖石刻群的非物文化宣传保护工作</t>
  </si>
  <si>
    <t>保护安宁历史非物文化</t>
  </si>
  <si>
    <t>保护</t>
  </si>
  <si>
    <t>2025年国家电影事业发展专项资金</t>
  </si>
  <si>
    <t>2025年国家电影事业发展专项资金，共计6000.00元。</t>
  </si>
  <si>
    <t>补助我市影院家数</t>
  </si>
  <si>
    <t>家</t>
  </si>
  <si>
    <t>补助我市影院1家</t>
  </si>
  <si>
    <t>补助资金拨付率</t>
  </si>
  <si>
    <t>补助资金拨付率100%</t>
  </si>
  <si>
    <t>补助时限</t>
  </si>
  <si>
    <t>补助时限2025年</t>
  </si>
  <si>
    <t>补助影院电影放映，有利于国家电影事业发展</t>
  </si>
  <si>
    <t>受补助影院是否满意</t>
  </si>
  <si>
    <t>是</t>
  </si>
  <si>
    <t>预算06表</t>
  </si>
  <si>
    <t>部门整体支出绩效目标表</t>
  </si>
  <si>
    <t>部门名称</t>
  </si>
  <si>
    <t>说明</t>
  </si>
  <si>
    <t>部门总体目标</t>
  </si>
  <si>
    <t>部门职责</t>
  </si>
  <si>
    <t>负责指导全市理论研究、理论学习、理论宣传的工作，当好市委在意识形态领域工作中的助手和参谋;负责马列主义、毛泽东思想、邓小平理论、三个代表、习近平新时代中国特色社会主义思想的宣传教育工作;负责党的路线、方针、政策和有关法律、法规的宣传教育工作;负责引导全市社会舆论，组织和协调对市委、市政府确定的经济社会发展战略、重大经济政策、重大经济活动的宣传;了解和掌握全市思想动态、社会文化动态；提出宣传思想、文化事业发展的指导方针；指导、协调宣传、文化、新闻、教育等各部门之间的关系;负责宣传文化系统干部的管理和培训工作；负责领导干部的管理、领导班子的配备的建设;负责全市精神文明建设的工作。配合组织部做好党员教育工作;负责对全市文艺工作的领导，协助做好文化市场的管理工作;完成市委交办的其他事项。
  为全市广播电视事业管理服务。负责全市广播电视信号传输技术检测，组织实施广播电视覆盖网络建设。负责全市广播电视广告内容、互联网视听节目、舆情、新媒体内容投放检查相关工作。负责全市广播电视安全播出日常工作。负责推进全市广播电视基本公共服务。
  统筹全市网络安全应急指挥工作，按照市委、市政府的统一部署和要求，统筹全市各项网络安全应急指挥工作，拟订全市网络安全应急指挥工作总体计划;对各部门牵头单项网络安全应急指挥工作进行综合协调，并牵头督查、督办各单项创建工作，确保工作落到实处;完成上级交办的其他工作。</t>
  </si>
  <si>
    <t>根据三定方案归纳。</t>
  </si>
  <si>
    <t>总体绩效目标
（2026-2028年期间）</t>
  </si>
  <si>
    <t>1.安宁市委宣传部将坚持以习近平新时代中国特色社会主义思想为指导，全面贯彻党的二十大精神和习近平文化思想，聚焦用党的创新理论武装全党、教育人民这个首要政治任务，围绕在新的历史起点上继续推动文化繁荣、建设文化强国、建设中华民族现代文明这一新的文化使命，坚定文化自信，秉持开放包容，坚持守正创新，着力加强党对宣传思想文化工作的领导，着力建设具有强大凝聚力和引领力的社会主义意识形态，着力培育和践行社会主义核心价值观，着力提升新闻舆论传播力引导力影响力公信力，着力赓续中华文脉、推动中华优秀传统文化创造性转化和创新性发展，着力推动文化事业和文化产业繁荣发展，着力加强国际传播能力建设、促进文明交流互鉴，充分激发全民族文化创新创造活力，不断巩固全党全国各族人民团结奋斗的共同思想基础，不断提升国家文化软实力和中华文化影响力，为奋力建设云南县域社会主义现代化先行区提供坚强思想保证、强大精神力量、有利文化条件。
2.切实做好安宁市的广播电视安全播出各项工作。要对标全力做好重要活动会议期间广播电视安全传输保障要求，深入开展安全大检查，严细深实做好风险点研判，实施好广播电视安全播出应急演练，抓紧抓实问题整改，确保安全播出万无一失。
3.统筹全市网络安全应急指挥工作，按照市委、市政府的统一部署和要求，统筹全市各项网络安全应急指挥工作，拟订全市网络安全应急指挥工作总体计划;对各部门牵头单项网络安全应急指挥工作进行综合协调，并牵头督查、督办各单项创建工作，确保工作落到实处;完成上级交办的其他工作。</t>
  </si>
  <si>
    <t>根据部门职责，中长期规划，各级党委，各级政府要求归纳。</t>
  </si>
  <si>
    <t>部门年度目标</t>
  </si>
  <si>
    <t>预算年度（2026年）
绩效目标</t>
  </si>
  <si>
    <t>1.不断提升理论宣讲质效。深入开展研究阐释和“大调研、解难题、抓落实”工作，高质量开展调查研究工作，抓实成果转化。
2.持续推进“安宁网络文化节”系列活动和“云南正能量”工作，汇聚网络宣传强流量和正能量；做好网站、新媒体信息发布管理。以“扫黄打非”工作为抓手，加大新闻出版、广播影视、文化市场监管力度，加强意识形态阵地管理，坚决维护意识形态领域安全。
3.打造城市营销特色亮点，通过叙事营销构建具有安宁城市代表性、集合安宁人民精神内涵缩影的综合形象IP，持续推进国际传播能力建设。积极做好突发事件和负面新闻的舆情引导，及时、准确发布有关信息，澄清事实、解疑释惑，最大限度避免、缩小和消除突发公共事件造成的负面影响。
4.建强文艺人才队伍，重点关注基层一线、青年文艺工作者和新文艺群体，发现优秀人才，加大吸纳力度，为会员队伍充实新鲜血液。打造文艺精品项目，高质量开展好各类丰富多元、常态长效的文艺活动。做好市文联换届选举工作，建立健全相关章程，完善协会会员管理、作品创作筛选、活动组织开展等办法机制。
5.做好安宁市广播电视发射台、无线数字补点台站设备日常运行管理维护工作；做好广播电视卫星地面接收设施网格化管理工作，加强对卫星广播电视地面接收设施（小锅盖）的监管，坚决打击“黑广播”；做好广播电视村村通直播卫星工程、户户通设备的日常运行维护工作、中央和云南省级广播电视无线覆盖工程各项设备的检查维护，确保设备正常运行；做好应急广播使用管理人员的培训，确保设备使用安全、信息传输安全。按照国家应急管理相关法律和规范性文件要求，结合应急广播业务需求，制定应急广播管理制度、运行规范、操作流程和应急预案，落实专职人员，建立响应快速、协调有序、安全可靠的运行机制。
6.施行新制定的绩效考核办法，不断提高职工思想站位，不断磨练队伍，做好舆论导向，通过管理好人才、激发人才潜能，构建政治性、新闻性、文化性、服务性、群众性并重的市内新闻宣传格局，推动市融媒体中心成为基层社会治理的有效平台。</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</si>
  <si>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</si>
  <si>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</si>
  <si>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</si>
  <si>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</si>
  <si>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</si>
  <si>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</si>
  <si>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</si>
  <si>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</si>
  <si>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</si>
  <si>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</si>
  <si>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围绕中国共产党安宁市委员会宣传部2026年工作计划安排项目</t>
  </si>
  <si>
    <t xml:space="preserve"> 对我市新浪和腾讯微博、微信、今日头条、抖音、百度百家等新媒体官方号“魅力安宁”官方网络全媒体平台进行运营、维护和管理；在昆明市级以上新媒体平台中进行网络宣传策划、网络外宣的信息发布和推送；组织全市网络信息员培训；通过委托第三方机构对全市网络舆情进行日常监测和开展舆情处置、引导工作。</t>
  </si>
  <si>
    <t xml:space="preserve"> 习近平新时代中国特色社会主义思想示范基地建设氛围营造、宣传发动工作；在全市打造第一批示范基地建设特色品牌，分别为：培育市委党校教育示范点、市民文化精品示范点、打造“新时代文明实践站”品牌。</t>
  </si>
  <si>
    <t>围绕市委、市政府中心工作和重点任务，进一步创新和改进对外宣传工作，统筹媒体资源平台，增进与央级、省级和昆明市级媒体的合作沟通，深化外宣工作的广度和深度，努力形成良好的互动关系，多角度、立体化开展对外宣传工作，全方位讲好安宁故事。</t>
  </si>
  <si>
    <t>资金用于开展文化文产工作、参加每年云南省和昆明市级文化产业博览会，参加省和昆明市组织的文化产业培训；组织全市文产干部培训以及文化产业项目招商、推荐。积极组织文化企业申报联网直报。促进安宁市内文化企业自主创意创新、提升核心竞争力、培育龙头企业，着力推动全市优势文化产业发展，重点用于促进文化创意发展。</t>
  </si>
  <si>
    <t>扎实开展“我们的节日”系列主题活动，大力弘扬传承中华优秀传统文化和传统美德，积极培育和弘扬社会主义核心价值观，引导广大市民群众在丰富多彩的节日活动中了解传统习俗，传承传统文化，感恩祖国、感恩党。为促进文明单位、文明村镇、文明校园、文明家庭、十星级文明户的创建工作。</t>
  </si>
  <si>
    <t>对我市爱国主义教育基地共9家，每年给予每个爱国主义教育基地的管理人员经费及维护经费补助；2019年起开始每年1次对9个爱国主义教育基地进行考核测评，对考核为优秀的给予通报表扬并给予一定工作补助。</t>
  </si>
  <si>
    <t>紧抓安宁市开放包容、奋斗进取、幸福和谐的文化内核，通过探索开发安宁本土具有世界融通性的文化资源，形成安宁与世界对话的、具有区域识别度的文化品牌。围绕“千年盐都”“螳川宝地”“天下第一汤”充分挖掘整和文化的内涵价值，打造系列文化品牌。引入专业团队，提取能够代表安宁突出形象、刻画安宁鲜明记忆、展示安宁人</t>
  </si>
  <si>
    <t>新闻出版日常工作经费5.00万元；行政执法委托费5.00万元；开展正版软件管理工作及版权工作10.00万元；
举办安宁市2025年度新闻出版（版权）市场法律法规和行政管理工作培训班2.00万元。</t>
  </si>
  <si>
    <t xml:space="preserve">深化拓展新时代文明实践中心建设试点工作，突出志愿服务孵化培育，不断提升文明实践志愿服务水平，让文明新风吹进千家万户。全市志愿者定期到志愿服务亭开展志愿服务，使志愿服务成为提升城市文明程度和市民文明素质的助推器。全面贯彻落实党中央关于拓展新时代文明实践中心建设的总体要求。
</t>
  </si>
  <si>
    <t>引导和支持地方提供基本公共文化服务项目，改善基层公共文化体育设施条件，加强基层公共文化服务人才队伍建设等，支持加快构建现代公共文化服务体系，促进基本公共文化服务标准化、均等化，保障广大群众读书看报、观看电视、观赏电影、进行文化鉴赏、开展文化体育活动等基本文化权益。</t>
  </si>
  <si>
    <t>为深入贯彻落实习近平新时代中国特色社会主义思想，贯彻落实党的二十大精神，促进培养德智体美劳全面发展的社会主义建设者和接班人，围绕立德树人根本任务，积极培育和践行社会主义核心价值观，帮助青少年“扣好人生第一粒扣子”，引导广大未成年人心中厚植爱党、爱国、爱人民、爱社会主义的情感，修身立德、勤学上进。</t>
  </si>
  <si>
    <t>用于广泛组织2025年“我们的节日”主题活动，开展2024年春节及“3.5”学雷锋纪念日文明实践志愿服务活动，开展安宁市礼遇道德模范、身边好人的评定工作。深入学习宣传贯彻习近平新时代中国特色社会主义思想和党的二十大精神，大力培育和践行社会主义核心价值观，组织动员广大干部群众积极投身新时代文明实践。</t>
  </si>
  <si>
    <t>根据《市委机构编制委员会关于明确安宁市文学艺术界联合会机构编制事项的通知》（安编〔2021〕35号）要求，为发挥文联作为党联系广大文艺工作者的桥梁和纽带作用，贯彻落实党的文艺方针，开展对我市文学艺术界各协会的联络、协调、指导、服务工作。组织团体会员开展文艺创作、文艺评论、学术交流、人才培训和调。</t>
  </si>
  <si>
    <t>协助安宁市延安精神研究会处理日常工作事务务，学习、传承、弘扬、实践延安精神，把延安精神转化为新时代广大干部群众开启新征程的工作动力，从政治上、思想上、作风上、行动上贯彻党的十九大精神，为圆满完成各项工作任务作出新的贡献。</t>
  </si>
  <si>
    <t>力争2025年，系统完善、层次分明、衔接配套、科学适用的基本公共服务标准体系全面建立，标准化建设成为推动公共服务体系建设的基本途径；基本公共服务均等化总体实现，全国应急广播体系基本建成；公共服务覆盖面和适用性显著提高，内容需求反馈机制、运行维护机制、长效服务机制、绩效考核机制、政策保障机制更加健全；智慧广电得到普遍应用，公共服务数字化、高清化、网络化、智能化、移动化水平大幅提高，转型升级取得实质进展，实现由“户户通”向“人人通”、由“看电视”向“用电视”的新跨越。</t>
  </si>
  <si>
    <t>按照市委，市政府的统一部署和要求，统筹全市各项创建工作，拟定全市创建工作总体计划；对各部门牵头单项创建工作进行综合协调，并牵头督查、督办各单项创建工作，确保工作落到实处；完成上级交办的其他工作。</t>
  </si>
  <si>
    <t>做好本部门人员、公用经费保障，按时发放2023年遗属生活补助，支持部门正常履职。</t>
  </si>
  <si>
    <t>部门日常运行经费</t>
  </si>
  <si>
    <t>保障机构正常运转和完成日常工作任务而发生的各项支出，包括人员经费和公用经费。</t>
  </si>
  <si>
    <t>三、部门整体支出绩效指标</t>
  </si>
  <si>
    <t>绩效指标</t>
  </si>
  <si>
    <t>评（扣）分标准</t>
  </si>
  <si>
    <t>绩效指标值设定依据及数据来源</t>
  </si>
  <si>
    <t xml:space="preserve">二级指标 </t>
  </si>
  <si>
    <t>工资福利发放行政人数</t>
  </si>
  <si>
    <t>19</t>
  </si>
  <si>
    <t>实际发放人数/应发放人数×指标分值</t>
  </si>
  <si>
    <t>反映部门（单位）实际发放工资人员数量。工资福利包括：行政人员工资、社会保险、住房公积金、职业年金等。</t>
  </si>
  <si>
    <t>绩效指标设定依据：《云南省省级部门预算基本支出核定方案》。指标值数据来源：人员信息表</t>
  </si>
  <si>
    <t>工资福利发放事业人数</t>
  </si>
  <si>
    <t>18</t>
  </si>
  <si>
    <t>反映部门（单位）实际发放事业编制人员数量。工资福利包括：事业人员工资、社会保险、住房公积金、职业年金等。</t>
  </si>
  <si>
    <t>供养离（退）休人员数</t>
  </si>
  <si>
    <t>反映财政供养部门（单位）离（退）休人员数量。</t>
  </si>
  <si>
    <t>业务培训</t>
  </si>
  <si>
    <t>满分13分，根据工作完成情况评分</t>
  </si>
  <si>
    <t>根据工作需要组织文产工作培训</t>
  </si>
  <si>
    <t>组织外出学习</t>
  </si>
  <si>
    <t>满分15分，根据工作完成情况评分</t>
  </si>
  <si>
    <t>根据上级工作安排配合组织开展工作</t>
  </si>
  <si>
    <t>对小微特色文化企业进行补助</t>
  </si>
  <si>
    <t>根据安宁市文化及其产业发展专项资金管理办法</t>
  </si>
  <si>
    <t>调研文化产业发展现状及思路</t>
  </si>
  <si>
    <t>满分12分，根据工作完成情况评分</t>
  </si>
  <si>
    <t>十三五行业规划</t>
  </si>
  <si>
    <t>根据实际工作完成情况评分</t>
  </si>
  <si>
    <t>1.根据安文指〔2023〕1号关于印发《关于完善2023年全国文明城市创建分指挥部组织机构工作职责的方案》的通知(定）；
2.安文明委〔2017〕21号  印发《关于建立健全全国文明城市创建工作常态长效机制的实施意见》的通知；
3.中共安宁市委常委会会议纪要第20期（第十五，37个社区及第三方测评满意度提质升级）；
4.市七届人民政府第8次常务会议纪要（聘请第三方研究全国文明典范城市）</t>
  </si>
  <si>
    <t>安文指〔2023〕1号关于印发《关于完善2023年全国文明城市创建分指挥部组织机构工作职责的方案》的通知(定）</t>
  </si>
  <si>
    <t>满分11分，根据工作完成情况评分</t>
  </si>
  <si>
    <t>根据以前年度相关活动的开展情况进行指标的设定及数据的预测</t>
  </si>
  <si>
    <t>满分9分，根据工作完成情况评分</t>
  </si>
  <si>
    <t>满分8分，根据工作完成情况评分</t>
  </si>
  <si>
    <t>根据开展未成年人思想道德建设工作检查考评情况评分</t>
  </si>
  <si>
    <t>乡村学校少年宫2022测评体系内容</t>
  </si>
  <si>
    <t>根据开展活动情况进行评分</t>
  </si>
  <si>
    <t>根据开展测评工作进行评分</t>
  </si>
  <si>
    <t>评选安宁市新时代好少年数量</t>
  </si>
  <si>
    <t>根据开展评选工作进行评分</t>
  </si>
  <si>
    <t>关于组织开展安宁市2023年“新时代好少年”推荐评选学习宣传活动的方案</t>
  </si>
  <si>
    <t>根据发放情况进行评分</t>
  </si>
  <si>
    <t>开展城市品牌营销推广购买服务</t>
  </si>
  <si>
    <t>安宣通〔2018〕24号 关于印发《安宁市进一步改进新闻宣传工作实施方案》的通知</t>
  </si>
  <si>
    <t>推广城市品牌营销活动载体</t>
  </si>
  <si>
    <t>根据工作完成情况进行评分</t>
  </si>
  <si>
    <t>满分10分，根据工作完成情况评分</t>
  </si>
  <si>
    <t>部门运转</t>
  </si>
  <si>
    <t>正常运转</t>
  </si>
  <si>
    <t>部门全年正常运转，得分，反之，不得分。</t>
  </si>
  <si>
    <t>反映部门（单位）运转情况。</t>
  </si>
  <si>
    <t>指标值数据来源：部门年度工作总结及相关考核情况</t>
  </si>
  <si>
    <t>弘扬民族文化非遗文化</t>
  </si>
  <si>
    <t>根据关于印发《2023年创意昆明系列主题活动暨创意云南文化产业博览会昆明馆活动工作方案》的通知进行编写</t>
  </si>
  <si>
    <t>提升城市文明程度和市民文明素质</t>
  </si>
  <si>
    <t>安文明委〔2017〕21号  印发《关于建立健全全国文明城市创建工作常态长效机制的实施意见》的通知</t>
  </si>
  <si>
    <t>创建全国文明典范城市</t>
  </si>
  <si>
    <t>进一步加强全市精神文明建设</t>
  </si>
  <si>
    <t>进一步加强</t>
  </si>
  <si>
    <t>进一步加强全市精神文明建设指导，巩固全国文明城市创建成果，加大“文明细胞”创建力度，做好精神文明创建的规范化、制度化、常态化工作。</t>
  </si>
  <si>
    <t>根据安办通〔2009〕53号文件进行指标的设定</t>
  </si>
  <si>
    <t>促进培养社会主义建设者和接班人</t>
  </si>
  <si>
    <t>根据工作开展情况进行评分</t>
  </si>
  <si>
    <t>关于组织开展2023年“新时代好少年”推荐学习宣传活动的通知</t>
  </si>
  <si>
    <t>维持群众生活水平支持社会保障</t>
  </si>
  <si>
    <t>提高人民生活保障</t>
  </si>
  <si>
    <t>提高安宁的知名度和美誉度</t>
  </si>
  <si>
    <t>0.95</t>
  </si>
  <si>
    <t>提升安宁的品牌价值和城市形象</t>
  </si>
  <si>
    <t>安宁市委工作通报</t>
  </si>
  <si>
    <t>弘扬延安精神营造良好的社会环境</t>
  </si>
  <si>
    <t>单位人员满意度</t>
  </si>
  <si>
    <t>① 满意度≥90%，得满分；② 满意度介于60%（含）至90%（不含）之间，满意度×指标分值；③ 满意度＜60%，不得分。</t>
  </si>
  <si>
    <t>反映部门（单位）人员对工资福利发放的满意程度。</t>
  </si>
  <si>
    <t>指标值数据来源：调查问卷</t>
  </si>
  <si>
    <t>社会公众满意度</t>
  </si>
  <si>
    <t>① 满意度≥90%，得满分；② 满意度介于60%（含）至90%（不含）之间，满意度×指标分值；之间，满意度×指标分值；③ 满意度＜60%，不得分。</t>
  </si>
  <si>
    <t>反映社会公众对部门（单位）履职情况的满意程度。</t>
  </si>
  <si>
    <t>根据当年宣传思想工作要点</t>
  </si>
  <si>
    <t>根据满意度调查情况进行评分</t>
  </si>
  <si>
    <t>满意度调查</t>
  </si>
  <si>
    <t>满分5分，根据工作完成情况评分</t>
  </si>
  <si>
    <t>根据满意度调查进行评分</t>
  </si>
  <si>
    <t>预算07表</t>
  </si>
  <si>
    <t>本年政府性基金预算支出</t>
  </si>
  <si>
    <t>预算08表</t>
  </si>
  <si>
    <t>本年国有资本经营预算</t>
  </si>
  <si>
    <t>我单位2026年无国有资本经营预算，故此表为空。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</si>
  <si>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</si>
  <si>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</si>
  <si>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</si>
  <si>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</si>
  <si>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</si>
  <si>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</si>
  <si>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</si>
  <si>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</si>
  <si>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</si>
  <si>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</si>
  <si>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</si>
  <si>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印刷服务</t>
  </si>
  <si>
    <t>网信科宣传材料印刷服务</t>
  </si>
  <si>
    <t>采购复印纸</t>
  </si>
  <si>
    <t>复印纸</t>
  </si>
  <si>
    <t>批</t>
  </si>
  <si>
    <t>证照打印印刷</t>
  </si>
  <si>
    <t>公务用车保险、加油、维修费等</t>
  </si>
  <si>
    <t>服务</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</si>
  <si>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</si>
  <si>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</si>
  <si>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</si>
  <si>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</si>
  <si>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</si>
  <si>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</si>
  <si>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</si>
  <si>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</si>
  <si>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“声动安宁”系列短视频制作发布</t>
  </si>
  <si>
    <t>A0801 文化艺术创作、表演及交流服务</t>
  </si>
  <si>
    <t>文化艺术创作、表演及交流服务</t>
  </si>
  <si>
    <t>“声动安宁”系列短视频制作发布（A0801文化艺术创作、表演及交流服务）30000元</t>
  </si>
  <si>
    <t>理论宣讲大赛</t>
  </si>
  <si>
    <t>理论宣讲大赛（A0801文化艺术创作、表演及交流服务）20000元</t>
  </si>
  <si>
    <t>与10家中央、省、市主流媒体宣传合作服务</t>
  </si>
  <si>
    <t>与10家中央、省、市主流媒体宣传合作服务（A0801文化艺术创作、表演及交流服务）450000元</t>
  </si>
  <si>
    <t>咨询服务</t>
  </si>
  <si>
    <t>B0801 咨询服务</t>
  </si>
  <si>
    <t>法律顾问服务</t>
  </si>
  <si>
    <t>办公设备的维修维护服务</t>
  </si>
  <si>
    <t>B1101 维修保养服务</t>
  </si>
  <si>
    <t>维修保养服务</t>
  </si>
  <si>
    <t>复印机租赁</t>
  </si>
  <si>
    <t>B1106 租赁服务</t>
  </si>
  <si>
    <t>租赁服务</t>
  </si>
  <si>
    <t>与抖音、微信视频号宣传合作服务</t>
  </si>
  <si>
    <t>与抖音（15万）、微信视频号（15万）宣传合作服务（A0801文化艺术创作、表演及交流服务）</t>
  </si>
  <si>
    <t>广播电视局发射台（3个）运行维护</t>
  </si>
  <si>
    <t>公益广告制作安装维修维护</t>
  </si>
  <si>
    <t>公益广告维修维护</t>
  </si>
  <si>
    <t>公务用车租赁</t>
  </si>
  <si>
    <t>公益广告位租赁</t>
  </si>
  <si>
    <t>社会调查服务</t>
  </si>
  <si>
    <t>7个传统节日期间开展群众性文化活动、每季度需面向群众开展社会主义核心价值观宣传教育活动、开展移风易俗宣传活动</t>
  </si>
  <si>
    <t>A0802 群众文化活动服务</t>
  </si>
  <si>
    <t>群众文化活动服务</t>
  </si>
  <si>
    <t>“文明安宁大数据云平台”运维</t>
  </si>
  <si>
    <t>B1001 机关信息系统开发与维护服务</t>
  </si>
  <si>
    <t>机关信息系统开发与维护服务</t>
  </si>
  <si>
    <t>“文明安宁大数据云平台”运维费</t>
  </si>
  <si>
    <t>新时代文明实践中心（小云端厅）互联网专线</t>
  </si>
  <si>
    <t>B1003 网络接入服务</t>
  </si>
  <si>
    <t>网络接入服务</t>
  </si>
  <si>
    <t>B0101 法律顾问服务</t>
  </si>
  <si>
    <t>法律顾问服务（B0101法律顾问服务）10000元</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</si>
  <si>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</si>
  <si>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</si>
  <si>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</si>
  <si>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</si>
  <si>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</si>
  <si>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</si>
  <si>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</si>
  <si>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</si>
  <si>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</si>
  <si>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</si>
  <si>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</si>
  <si>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</si>
  <si>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</si>
  <si>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</si>
  <si>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</si>
  <si>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</si>
  <si>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</si>
  <si>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</si>
  <si>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</si>
  <si>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</si>
  <si>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</si>
  <si>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</si>
  <si>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</si>
  <si>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我单位2026年无新增资产配置，故此表为空。</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</si>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</sst>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3" formatCode="_ * #,##0.00_ ;_ * \-#,##0.00_ ;_ * &quot;-&quot;??_ ;_ @_ "/>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
    <numFmt numFmtId="181" formatCode="#,##0.00;\-#,##0.00;;@"/>
    <numFmt numFmtId="182" formatCode="#,##0.00_ "/>
    <numFmt numFmtId="183" formatCode="#,##0.00_ ;[Red]\-#,##0.00\ "/>
  </numFmts>
  <fonts count="53">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9"/>
      <color theme="1"/>
      <name val="宋体"/>
      <charset val="134"/>
    </font>
    <font>
      <sz val="10"/>
      <color theme="1"/>
      <name val="宋体"/>
      <charset val="134"/>
      <scheme val="minor"/>
    </font>
    <font>
      <b/>
      <sz val="23"/>
      <color rgb="FF000000"/>
      <name val="宋体"/>
      <charset val="134"/>
    </font>
    <font>
      <sz val="9"/>
      <name val="宋体"/>
      <charset val="134"/>
    </font>
    <font>
      <sz val="10"/>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22"/>
      <color rgb="FF000000"/>
      <name val="宋体"/>
      <charset val="134"/>
    </font>
    <font>
      <sz val="11"/>
      <name val="宋体"/>
      <charset val="134"/>
    </font>
    <font>
      <sz val="10"/>
      <color indexed="8"/>
      <name val="Arial"/>
      <charset val="0"/>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9"/>
      <color rgb="FF000000"/>
      <name val="宋体"/>
      <charset val="1"/>
    </font>
    <font>
      <sz val="10"/>
      <name val="宋体"/>
      <charset val="1"/>
    </font>
    <font>
      <sz val="12"/>
      <name val="宋体"/>
      <charset val="134"/>
    </font>
    <font>
      <sz val="18"/>
      <name val="华文中宋"/>
      <charset val="134"/>
    </font>
    <font>
      <b/>
      <sz val="20"/>
      <color rgb="FF000000"/>
      <name val="宋体"/>
      <charset val="134"/>
    </font>
    <font>
      <b/>
      <sz val="9"/>
      <color rgb="FF000000"/>
      <name val="宋体"/>
      <charset val="134"/>
    </font>
    <font>
      <sz val="11.25"/>
      <color rgb="FF000000"/>
      <name val="SimSun"/>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right style="thin">
        <color auto="1"/>
      </right>
      <top/>
      <bottom style="thin">
        <color auto="1"/>
      </bottom>
      <diagonal/>
    </border>
    <border>
      <left style="thin">
        <color rgb="FF000000"/>
      </left>
      <right/>
      <top/>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auto="1"/>
      </top>
      <bottom style="thin">
        <color rgb="FF000000"/>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0" fillId="3" borderId="31" applyNumberFormat="0" applyFont="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32" applyNumberFormat="0" applyFill="0" applyAlignment="0" applyProtection="0">
      <alignment vertical="center"/>
    </xf>
    <xf numFmtId="0" fontId="41" fillId="0" borderId="33" applyNumberFormat="0" applyFill="0" applyAlignment="0" applyProtection="0">
      <alignment vertical="center"/>
    </xf>
    <xf numFmtId="0" fontId="42" fillId="0" borderId="34" applyNumberFormat="0" applyFill="0" applyAlignment="0" applyProtection="0">
      <alignment vertical="center"/>
    </xf>
    <xf numFmtId="0" fontId="42" fillId="0" borderId="0" applyNumberFormat="0" applyFill="0" applyBorder="0" applyAlignment="0" applyProtection="0">
      <alignment vertical="center"/>
    </xf>
    <xf numFmtId="0" fontId="43" fillId="4" borderId="35" applyNumberFormat="0" applyAlignment="0" applyProtection="0">
      <alignment vertical="center"/>
    </xf>
    <xf numFmtId="0" fontId="44" fillId="5" borderId="36" applyNumberFormat="0" applyAlignment="0" applyProtection="0">
      <alignment vertical="center"/>
    </xf>
    <xf numFmtId="0" fontId="45" fillId="5" borderId="35" applyNumberFormat="0" applyAlignment="0" applyProtection="0">
      <alignment vertical="center"/>
    </xf>
    <xf numFmtId="0" fontId="46" fillId="6" borderId="37" applyNumberFormat="0" applyAlignment="0" applyProtection="0">
      <alignment vertical="center"/>
    </xf>
    <xf numFmtId="0" fontId="47" fillId="0" borderId="38" applyNumberFormat="0" applyFill="0" applyAlignment="0" applyProtection="0">
      <alignment vertical="center"/>
    </xf>
    <xf numFmtId="0" fontId="48" fillId="0" borderId="39" applyNumberFormat="0" applyFill="0" applyAlignment="0" applyProtection="0">
      <alignment vertical="center"/>
    </xf>
    <xf numFmtId="0" fontId="49" fillId="7" borderId="0" applyNumberFormat="0" applyBorder="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52" fillId="17" borderId="0" applyNumberFormat="0" applyBorder="0" applyAlignment="0" applyProtection="0">
      <alignment vertical="center"/>
    </xf>
    <xf numFmtId="0" fontId="52"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52" fillId="21" borderId="0" applyNumberFormat="0" applyBorder="0" applyAlignment="0" applyProtection="0">
      <alignment vertical="center"/>
    </xf>
    <xf numFmtId="0" fontId="52"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52" fillId="29" borderId="0" applyNumberFormat="0" applyBorder="0" applyAlignment="0" applyProtection="0">
      <alignment vertical="center"/>
    </xf>
    <xf numFmtId="0" fontId="52"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52" fillId="33" borderId="0" applyNumberFormat="0" applyBorder="0" applyAlignment="0" applyProtection="0">
      <alignment vertical="center"/>
    </xf>
    <xf numFmtId="0" fontId="26" fillId="0" borderId="0"/>
    <xf numFmtId="0" fontId="26" fillId="0" borderId="0">
      <alignment vertical="center"/>
    </xf>
    <xf numFmtId="0" fontId="26" fillId="0" borderId="0">
      <alignment vertical="center"/>
    </xf>
    <xf numFmtId="0" fontId="26" fillId="0" borderId="0"/>
    <xf numFmtId="0" fontId="10" fillId="0" borderId="0">
      <alignment vertical="top"/>
      <protection locked="0"/>
    </xf>
    <xf numFmtId="0" fontId="0" fillId="0" borderId="0"/>
    <xf numFmtId="0" fontId="0" fillId="0" borderId="0"/>
    <xf numFmtId="0" fontId="11" fillId="0" borderId="0"/>
    <xf numFmtId="0" fontId="11" fillId="0" borderId="0"/>
    <xf numFmtId="180" fontId="10" fillId="0" borderId="7">
      <alignment horizontal="right" vertical="center"/>
    </xf>
    <xf numFmtId="0" fontId="11" fillId="0" borderId="0"/>
    <xf numFmtId="181" fontId="10" fillId="0" borderId="7">
      <alignment horizontal="right" vertical="center"/>
    </xf>
    <xf numFmtId="49" fontId="10" fillId="0" borderId="7">
      <alignment horizontal="left" vertical="center" wrapText="1"/>
    </xf>
  </cellStyleXfs>
  <cellXfs count="393">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0" fontId="4" fillId="0" borderId="7" xfId="0" applyFont="1" applyFill="1" applyBorder="1" applyAlignment="1" applyProtection="1">
      <alignment horizontal="left" vertical="center" wrapText="1"/>
      <protection locked="0"/>
    </xf>
    <xf numFmtId="0" fontId="4" fillId="0" borderId="7" xfId="0" applyFont="1" applyFill="1" applyBorder="1" applyAlignment="1" applyProtection="1">
      <alignment horizontal="left" vertical="center"/>
      <protection locked="0"/>
    </xf>
    <xf numFmtId="181" fontId="7" fillId="0" borderId="7" xfId="60" applyNumberFormat="1" applyFont="1" applyBorder="1">
      <alignment horizontal="right" vertical="center"/>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8" fillId="0" borderId="0" xfId="0" applyFont="1" applyFill="1" applyBorder="1" applyAlignment="1"/>
    <xf numFmtId="49" fontId="6" fillId="0" borderId="0" xfId="0" applyNumberFormat="1" applyFont="1" applyFill="1" applyBorder="1" applyAlignment="1"/>
    <xf numFmtId="0" fontId="9"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4" fillId="0" borderId="7" xfId="0" applyFont="1" applyFill="1" applyBorder="1" applyAlignment="1">
      <alignment horizontal="left" vertical="center" wrapText="1"/>
    </xf>
    <xf numFmtId="181" fontId="7"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center" vertical="center" wrapText="1"/>
      <protection locked="0"/>
    </xf>
    <xf numFmtId="181" fontId="7" fillId="0" borderId="4" xfId="0" applyNumberFormat="1" applyFont="1" applyFill="1" applyBorder="1" applyAlignment="1">
      <alignment horizontal="right" vertical="center"/>
    </xf>
    <xf numFmtId="0" fontId="6" fillId="0" borderId="0" xfId="0" applyFont="1" applyFill="1" applyBorder="1" applyAlignment="1" applyProtection="1">
      <alignment horizontal="right" vertical="center"/>
      <protection locked="0"/>
    </xf>
    <xf numFmtId="0" fontId="6" fillId="0" borderId="7" xfId="0" applyFont="1" applyFill="1" applyBorder="1" applyAlignment="1" applyProtection="1">
      <alignment horizontal="center" vertical="center"/>
      <protection locked="0"/>
    </xf>
    <xf numFmtId="0" fontId="11" fillId="0" borderId="0" xfId="59" applyFill="1" applyAlignment="1">
      <alignment vertical="center"/>
    </xf>
    <xf numFmtId="0" fontId="12" fillId="0" borderId="0" xfId="59" applyNumberFormat="1" applyFont="1" applyFill="1" applyBorder="1" applyAlignment="1" applyProtection="1">
      <alignment horizontal="center" vertical="center"/>
    </xf>
    <xf numFmtId="0" fontId="13" fillId="0" borderId="0" xfId="59" applyNumberFormat="1" applyFont="1" applyFill="1" applyBorder="1" applyAlignment="1" applyProtection="1">
      <alignment horizontal="left" vertical="center"/>
    </xf>
    <xf numFmtId="0" fontId="14" fillId="0" borderId="0" xfId="59" applyNumberFormat="1" applyFont="1" applyFill="1" applyBorder="1" applyAlignment="1" applyProtection="1">
      <alignment horizontal="left" vertical="center"/>
    </xf>
    <xf numFmtId="0" fontId="15" fillId="0" borderId="9" xfId="51" applyFont="1" applyFill="1" applyBorder="1" applyAlignment="1">
      <alignment horizontal="center" vertical="center" wrapText="1"/>
    </xf>
    <xf numFmtId="0" fontId="15" fillId="0" borderId="10" xfId="51" applyFont="1" applyFill="1" applyBorder="1" applyAlignment="1">
      <alignment horizontal="center" vertical="center" wrapText="1"/>
    </xf>
    <xf numFmtId="0" fontId="15" fillId="0" borderId="11" xfId="51" applyFont="1" applyFill="1" applyBorder="1" applyAlignment="1">
      <alignment horizontal="center" vertical="center" wrapText="1"/>
    </xf>
    <xf numFmtId="0" fontId="15" fillId="0" borderId="12" xfId="51" applyFont="1" applyFill="1" applyBorder="1" applyAlignment="1">
      <alignment horizontal="center" vertical="center" wrapText="1"/>
    </xf>
    <xf numFmtId="0" fontId="1" fillId="0" borderId="8" xfId="0" applyFont="1" applyFill="1" applyBorder="1" applyAlignment="1">
      <alignment horizontal="center" vertical="center" wrapText="1"/>
    </xf>
    <xf numFmtId="0" fontId="15" fillId="0" borderId="8" xfId="51" applyFont="1" applyFill="1" applyBorder="1" applyAlignment="1">
      <alignment horizontal="center" vertical="center" wrapText="1"/>
    </xf>
    <xf numFmtId="0" fontId="11" fillId="0" borderId="10" xfId="59" applyFill="1" applyBorder="1" applyAlignment="1">
      <alignment horizontal="center" vertical="center"/>
    </xf>
    <xf numFmtId="0" fontId="11" fillId="0" borderId="11" xfId="59" applyFill="1" applyBorder="1" applyAlignment="1">
      <alignment horizontal="center" vertical="center"/>
    </xf>
    <xf numFmtId="0" fontId="11" fillId="0" borderId="13" xfId="59" applyFill="1" applyBorder="1" applyAlignment="1">
      <alignment horizontal="center" vertical="center"/>
    </xf>
    <xf numFmtId="0" fontId="15" fillId="0" borderId="8" xfId="51" applyFont="1" applyFill="1" applyBorder="1" applyAlignment="1">
      <alignment vertical="center" wrapText="1"/>
    </xf>
    <xf numFmtId="0" fontId="11" fillId="0" borderId="8" xfId="59" applyFill="1" applyBorder="1" applyAlignment="1">
      <alignment vertical="center"/>
    </xf>
    <xf numFmtId="0" fontId="15" fillId="0" borderId="8" xfId="51" applyFont="1" applyFill="1" applyBorder="1" applyAlignment="1">
      <alignment horizontal="left" vertical="center" wrapText="1" indent="1"/>
    </xf>
    <xf numFmtId="0" fontId="16" fillId="0" borderId="8" xfId="51" applyFont="1" applyFill="1" applyBorder="1" applyAlignment="1">
      <alignment horizontal="center" vertical="center" wrapText="1"/>
    </xf>
    <xf numFmtId="0" fontId="16" fillId="0" borderId="0" xfId="59" applyNumberFormat="1" applyFont="1" applyFill="1" applyBorder="1" applyAlignment="1" applyProtection="1">
      <alignment horizontal="right" vertical="center"/>
    </xf>
    <xf numFmtId="0" fontId="15" fillId="0" borderId="13" xfId="51" applyFont="1" applyFill="1" applyBorder="1" applyAlignment="1">
      <alignment horizontal="center" vertical="center" wrapText="1"/>
    </xf>
    <xf numFmtId="0" fontId="11" fillId="0" borderId="0" xfId="53" applyFont="1" applyFill="1" applyBorder="1" applyAlignment="1" applyProtection="1">
      <alignment vertical="center"/>
    </xf>
    <xf numFmtId="0" fontId="10" fillId="0" borderId="0" xfId="53" applyFont="1" applyFill="1" applyBorder="1" applyAlignment="1" applyProtection="1">
      <alignment vertical="top"/>
      <protection locked="0"/>
    </xf>
    <xf numFmtId="0" fontId="17" fillId="0" borderId="0" xfId="53" applyFont="1" applyFill="1" applyBorder="1" applyAlignment="1" applyProtection="1">
      <alignment horizontal="center" vertical="center"/>
    </xf>
    <xf numFmtId="0" fontId="9" fillId="0" borderId="0" xfId="53" applyFont="1" applyFill="1" applyBorder="1" applyAlignment="1" applyProtection="1">
      <alignment horizontal="center" vertical="center"/>
    </xf>
    <xf numFmtId="0" fontId="9" fillId="0" borderId="0" xfId="53" applyFont="1" applyFill="1" applyBorder="1" applyAlignment="1" applyProtection="1">
      <alignment horizontal="center" vertical="center"/>
      <protection locked="0"/>
    </xf>
    <xf numFmtId="0" fontId="10" fillId="0" borderId="0" xfId="53" applyFont="1" applyFill="1" applyBorder="1" applyAlignment="1" applyProtection="1">
      <alignment horizontal="left" vertical="center"/>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4" fillId="0" borderId="0" xfId="53" applyFont="1" applyFill="1" applyBorder="1" applyAlignment="1" applyProtection="1">
      <alignment horizontal="right" vertical="center"/>
      <protection locked="0"/>
    </xf>
    <xf numFmtId="0" fontId="18" fillId="0" borderId="0" xfId="53" applyFont="1" applyFill="1" applyBorder="1" applyAlignment="1" applyProtection="1">
      <alignment vertical="top"/>
      <protection locked="0"/>
    </xf>
    <xf numFmtId="0" fontId="11" fillId="0" borderId="0" xfId="53" applyFont="1" applyFill="1" applyBorder="1" applyAlignment="1" applyProtection="1"/>
    <xf numFmtId="0" fontId="19"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17"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8"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4" xfId="53" applyFont="1" applyFill="1" applyBorder="1" applyAlignment="1" applyProtection="1">
      <alignment horizontal="center" vertical="center" wrapText="1"/>
    </xf>
    <xf numFmtId="0" fontId="18" fillId="0" borderId="14" xfId="53" applyFont="1" applyFill="1" applyBorder="1" applyAlignment="1" applyProtection="1">
      <alignment horizontal="center" vertical="center"/>
    </xf>
    <xf numFmtId="0" fontId="18" fillId="0" borderId="2" xfId="53" applyFont="1" applyFill="1" applyBorder="1" applyAlignment="1" applyProtection="1">
      <alignment horizontal="center" vertical="center"/>
    </xf>
    <xf numFmtId="0" fontId="18" fillId="0" borderId="15" xfId="0" applyFont="1" applyFill="1" applyBorder="1" applyAlignment="1" applyProtection="1">
      <alignment vertical="center" readingOrder="1"/>
      <protection locked="0"/>
    </xf>
    <xf numFmtId="0" fontId="18" fillId="0" borderId="16" xfId="0" applyFont="1" applyFill="1" applyBorder="1" applyAlignment="1" applyProtection="1">
      <alignment vertical="center" readingOrder="1"/>
      <protection locked="0"/>
    </xf>
    <xf numFmtId="0" fontId="18" fillId="0" borderId="17" xfId="0" applyFont="1" applyFill="1" applyBorder="1" applyAlignment="1" applyProtection="1">
      <alignment vertical="center" readingOrder="1"/>
      <protection locked="0"/>
    </xf>
    <xf numFmtId="0" fontId="10" fillId="0" borderId="7" xfId="53" applyFont="1" applyFill="1" applyBorder="1" applyAlignment="1" applyProtection="1">
      <alignment horizontal="right" vertical="center"/>
      <protection locked="0"/>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10" fillId="0" borderId="18"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18" fillId="0" borderId="0" xfId="53" applyFont="1" applyFill="1" applyBorder="1" applyAlignment="1" applyProtection="1"/>
    <xf numFmtId="0" fontId="10" fillId="0" borderId="0" xfId="53" applyFont="1" applyFill="1" applyBorder="1" applyAlignment="1" applyProtection="1">
      <alignment horizontal="right"/>
    </xf>
    <xf numFmtId="0" fontId="5" fillId="0" borderId="6"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xf>
    <xf numFmtId="0" fontId="0" fillId="0" borderId="0" xfId="0" applyFont="1" applyFill="1" applyAlignment="1">
      <alignment vertical="center"/>
    </xf>
    <xf numFmtId="0" fontId="1" fillId="0" borderId="0" xfId="0" applyFont="1" applyFill="1" applyBorder="1" applyAlignment="1">
      <alignment vertical="center"/>
    </xf>
    <xf numFmtId="0" fontId="17"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19"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wrapText="1"/>
    </xf>
    <xf numFmtId="0" fontId="5" fillId="0" borderId="20" xfId="53" applyFont="1" applyFill="1" applyBorder="1" applyAlignment="1" applyProtection="1">
      <alignment horizontal="center" vertical="center" wrapText="1"/>
    </xf>
    <xf numFmtId="0" fontId="5" fillId="0" borderId="21" xfId="53" applyFont="1" applyFill="1" applyBorder="1" applyAlignment="1" applyProtection="1">
      <alignment horizontal="center" vertical="center" wrapText="1"/>
    </xf>
    <xf numFmtId="0" fontId="5" fillId="0" borderId="12" xfId="53" applyFont="1" applyFill="1" applyBorder="1" applyAlignment="1" applyProtection="1">
      <alignment horizontal="center" vertical="center" wrapText="1"/>
    </xf>
    <xf numFmtId="182" fontId="4" fillId="0" borderId="22" xfId="53" applyNumberFormat="1" applyFont="1" applyFill="1" applyBorder="1" applyAlignment="1" applyProtection="1">
      <alignment horizontal="left" vertical="center"/>
      <protection locked="0"/>
    </xf>
    <xf numFmtId="182" fontId="4" fillId="0" borderId="22" xfId="53" applyNumberFormat="1" applyFont="1" applyFill="1" applyBorder="1" applyAlignment="1" applyProtection="1">
      <alignment horizontal="left" vertical="center" wrapText="1"/>
      <protection locked="0"/>
    </xf>
    <xf numFmtId="0" fontId="4" fillId="0" borderId="8" xfId="53" applyFont="1" applyFill="1" applyBorder="1" applyAlignment="1" applyProtection="1">
      <alignment horizontal="center" vertical="center"/>
    </xf>
    <xf numFmtId="0" fontId="4" fillId="0" borderId="8" xfId="53" applyFont="1" applyFill="1" applyBorder="1" applyAlignment="1" applyProtection="1">
      <alignment horizontal="center" vertical="center" wrapText="1"/>
    </xf>
    <xf numFmtId="0" fontId="6" fillId="0" borderId="8" xfId="53" applyFont="1" applyFill="1" applyBorder="1" applyAlignment="1" applyProtection="1">
      <alignment horizontal="center" vertical="center"/>
    </xf>
    <xf numFmtId="0" fontId="6" fillId="0" borderId="0" xfId="53" applyFont="1" applyFill="1" applyBorder="1" applyAlignment="1" applyProtection="1">
      <alignment wrapText="1"/>
    </xf>
    <xf numFmtId="0" fontId="10" fillId="0" borderId="0" xfId="53" applyFont="1" applyFill="1" applyBorder="1" applyAlignment="1" applyProtection="1">
      <alignment vertical="top" wrapText="1"/>
      <protection locked="0"/>
    </xf>
    <xf numFmtId="0" fontId="11" fillId="0" borderId="0" xfId="53" applyFont="1" applyFill="1" applyBorder="1" applyAlignment="1" applyProtection="1">
      <alignment wrapText="1"/>
    </xf>
    <xf numFmtId="0" fontId="5" fillId="0" borderId="0" xfId="53" applyFont="1" applyFill="1" applyBorder="1" applyAlignment="1" applyProtection="1">
      <alignment wrapText="1"/>
    </xf>
    <xf numFmtId="0" fontId="5" fillId="0" borderId="8" xfId="53" applyFont="1" applyFill="1" applyBorder="1" applyAlignment="1" applyProtection="1">
      <alignment horizontal="center" vertical="center" wrapText="1"/>
      <protection locked="0"/>
    </xf>
    <xf numFmtId="0" fontId="18" fillId="0" borderId="8" xfId="53" applyFont="1" applyFill="1" applyBorder="1" applyAlignment="1" applyProtection="1">
      <alignment horizontal="center" vertical="center" wrapText="1"/>
      <protection locked="0"/>
    </xf>
    <xf numFmtId="182" fontId="4" fillId="0" borderId="22" xfId="53" applyNumberFormat="1" applyFont="1" applyFill="1" applyBorder="1" applyAlignment="1" applyProtection="1">
      <alignment horizontal="right" vertical="center"/>
      <protection locked="0"/>
    </xf>
    <xf numFmtId="182" fontId="4" fillId="0" borderId="8" xfId="53" applyNumberFormat="1" applyFont="1" applyFill="1" applyBorder="1" applyAlignment="1" applyProtection="1">
      <alignment horizontal="right" vertical="center"/>
      <protection locked="0"/>
    </xf>
    <xf numFmtId="182" fontId="4" fillId="0" borderId="8" xfId="53" applyNumberFormat="1" applyFont="1" applyFill="1" applyBorder="1" applyAlignment="1" applyProtection="1">
      <alignment horizontal="right" vertical="center"/>
    </xf>
    <xf numFmtId="182" fontId="11" fillId="0" borderId="8" xfId="53" applyNumberFormat="1" applyFont="1" applyFill="1" applyBorder="1" applyAlignment="1" applyProtection="1"/>
    <xf numFmtId="182" fontId="10" fillId="0" borderId="8" xfId="53" applyNumberFormat="1" applyFont="1" applyFill="1" applyBorder="1" applyAlignment="1" applyProtection="1">
      <alignment vertical="top"/>
      <protection locked="0"/>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4" fillId="0" borderId="0" xfId="53" applyFont="1" applyFill="1" applyAlignment="1" applyProtection="1">
      <alignment horizontal="left" vertical="center" wrapText="1"/>
    </xf>
    <xf numFmtId="0" fontId="5" fillId="0" borderId="22" xfId="53" applyFont="1" applyFill="1" applyBorder="1" applyAlignment="1" applyProtection="1">
      <alignment horizontal="center" vertical="center" wrapText="1"/>
    </xf>
    <xf numFmtId="0" fontId="4" fillId="0" borderId="22" xfId="53" applyNumberFormat="1" applyFont="1" applyFill="1" applyBorder="1" applyAlignment="1" applyProtection="1">
      <alignment horizontal="left" vertical="center" wrapText="1"/>
      <protection locked="0"/>
    </xf>
    <xf numFmtId="182" fontId="4" fillId="0" borderId="22" xfId="53" applyNumberFormat="1" applyFont="1" applyFill="1" applyBorder="1" applyAlignment="1" applyProtection="1">
      <alignment horizontal="right" vertical="center" wrapText="1"/>
      <protection locked="0"/>
    </xf>
    <xf numFmtId="0" fontId="6" fillId="0" borderId="8" xfId="53" applyFont="1" applyFill="1" applyBorder="1" applyAlignment="1" applyProtection="1">
      <alignment horizontal="center" vertical="center" wrapText="1"/>
    </xf>
    <xf numFmtId="0" fontId="5" fillId="0" borderId="23"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5" fillId="0" borderId="0" xfId="53" applyFont="1" applyFill="1" applyBorder="1" applyAlignment="1" applyProtection="1">
      <alignment horizontal="center" vertical="center" wrapText="1"/>
    </xf>
    <xf numFmtId="0" fontId="18" fillId="0" borderId="20" xfId="53" applyFont="1" applyFill="1" applyBorder="1" applyAlignment="1" applyProtection="1">
      <alignment horizontal="center" vertical="center" wrapText="1"/>
      <protection locked="0"/>
    </xf>
    <xf numFmtId="0" fontId="5" fillId="0" borderId="24" xfId="53" applyFont="1" applyFill="1" applyBorder="1" applyAlignment="1" applyProtection="1">
      <alignment horizontal="center" vertical="center" wrapText="1"/>
    </xf>
    <xf numFmtId="0" fontId="5" fillId="0" borderId="22" xfId="53" applyFont="1" applyFill="1" applyBorder="1" applyAlignment="1" applyProtection="1">
      <alignment horizontal="center" vertical="center" wrapText="1"/>
      <protection locked="0"/>
    </xf>
    <xf numFmtId="0" fontId="5" fillId="0" borderId="25" xfId="53" applyFont="1" applyFill="1" applyBorder="1" applyAlignment="1" applyProtection="1">
      <alignment horizontal="center" vertical="center"/>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18" fillId="0" borderId="24" xfId="53" applyFont="1" applyFill="1" applyBorder="1" applyAlignment="1" applyProtection="1">
      <alignment horizontal="center" vertical="center" wrapText="1"/>
      <protection locked="0"/>
    </xf>
    <xf numFmtId="49" fontId="11" fillId="0" borderId="0" xfId="53" applyNumberFormat="1" applyFont="1" applyFill="1" applyBorder="1" applyAlignment="1" applyProtection="1"/>
    <xf numFmtId="49" fontId="20" fillId="0" borderId="0" xfId="53" applyNumberFormat="1" applyFont="1" applyFill="1" applyBorder="1" applyAlignment="1" applyProtection="1"/>
    <xf numFmtId="0" fontId="20"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xf>
    <xf numFmtId="0" fontId="4" fillId="0" borderId="2" xfId="53" applyFont="1" applyFill="1" applyBorder="1" applyAlignment="1" applyProtection="1">
      <alignment horizontal="center" vertical="center" wrapText="1"/>
    </xf>
    <xf numFmtId="0" fontId="4" fillId="0" borderId="3" xfId="53" applyFont="1" applyFill="1" applyBorder="1" applyAlignment="1" applyProtection="1">
      <alignment horizontal="center" vertical="center" wrapText="1"/>
    </xf>
    <xf numFmtId="0" fontId="4" fillId="0" borderId="4" xfId="53" applyFont="1" applyFill="1" applyBorder="1" applyAlignment="1" applyProtection="1">
      <alignment horizontal="center" vertical="center" wrapText="1"/>
    </xf>
    <xf numFmtId="183" fontId="4" fillId="0" borderId="7" xfId="53" applyNumberFormat="1" applyFont="1" applyFill="1" applyBorder="1" applyAlignment="1" applyProtection="1">
      <alignment horizontal="right" vertical="center"/>
    </xf>
    <xf numFmtId="183" fontId="4" fillId="0" borderId="7" xfId="53" applyNumberFormat="1" applyFont="1" applyFill="1" applyBorder="1" applyAlignment="1" applyProtection="1">
      <alignment horizontal="left" vertical="center" wrapText="1"/>
    </xf>
    <xf numFmtId="0" fontId="11" fillId="0" borderId="2" xfId="53" applyFont="1" applyFill="1" applyBorder="1" applyAlignment="1" applyProtection="1">
      <alignment horizontal="center" vertical="center"/>
    </xf>
    <xf numFmtId="0" fontId="11" fillId="0" borderId="3" xfId="53" applyFont="1" applyFill="1" applyBorder="1" applyAlignment="1" applyProtection="1">
      <alignment horizontal="center" vertical="center"/>
    </xf>
    <xf numFmtId="0" fontId="11" fillId="0" borderId="4" xfId="53" applyFont="1" applyFill="1" applyBorder="1" applyAlignment="1" applyProtection="1">
      <alignment horizontal="center" vertical="center"/>
    </xf>
    <xf numFmtId="49" fontId="21" fillId="0" borderId="0" xfId="53" applyNumberFormat="1" applyFont="1" applyFill="1" applyBorder="1" applyAlignment="1" applyProtection="1"/>
    <xf numFmtId="49" fontId="10"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49" fontId="4" fillId="0" borderId="7" xfId="53" applyNumberFormat="1" applyFont="1" applyFill="1" applyBorder="1" applyAlignment="1" applyProtection="1">
      <alignment horizontal="left" vertical="center" wrapText="1"/>
    </xf>
    <xf numFmtId="49" fontId="4" fillId="0" borderId="7" xfId="0" applyNumberFormat="1" applyFont="1" applyFill="1" applyBorder="1" applyAlignment="1" applyProtection="1">
      <alignment horizontal="left" vertical="center" wrapText="1"/>
    </xf>
    <xf numFmtId="181" fontId="4" fillId="0" borderId="7" xfId="0" applyNumberFormat="1" applyFont="1" applyFill="1" applyBorder="1" applyAlignment="1" applyProtection="1">
      <alignment horizontal="right" vertical="center"/>
    </xf>
    <xf numFmtId="49" fontId="4" fillId="0" borderId="7" xfId="53" applyNumberFormat="1" applyFont="1" applyFill="1" applyBorder="1" applyAlignment="1" applyProtection="1">
      <alignment horizontal="center" vertical="center"/>
    </xf>
    <xf numFmtId="49" fontId="4" fillId="0" borderId="7" xfId="0" applyNumberFormat="1" applyFont="1" applyFill="1" applyBorder="1" applyAlignment="1" applyProtection="1">
      <alignment horizontal="left" vertical="center" wrapText="1" indent="1"/>
    </xf>
    <xf numFmtId="49" fontId="4" fillId="0" borderId="7" xfId="0" applyNumberFormat="1" applyFont="1" applyFill="1" applyBorder="1" applyAlignment="1" applyProtection="1">
      <alignment horizontal="left" vertical="center" wrapText="1" indent="2"/>
    </xf>
    <xf numFmtId="0" fontId="4" fillId="2" borderId="0" xfId="53" applyFont="1" applyFill="1" applyBorder="1" applyAlignment="1" applyProtection="1">
      <alignment horizontal="left" vertical="center" wrapText="1"/>
    </xf>
    <xf numFmtId="0" fontId="22" fillId="2" borderId="0" xfId="53" applyFont="1" applyFill="1" applyBorder="1" applyAlignment="1" applyProtection="1">
      <alignment horizontal="center" vertical="center" wrapText="1"/>
    </xf>
    <xf numFmtId="0" fontId="5" fillId="2" borderId="7" xfId="53" applyFont="1" applyFill="1" applyBorder="1" applyAlignment="1" applyProtection="1">
      <alignment horizontal="center" vertical="center" wrapText="1"/>
    </xf>
    <xf numFmtId="0" fontId="5" fillId="2" borderId="2" xfId="53" applyFont="1" applyFill="1" applyBorder="1" applyAlignment="1" applyProtection="1">
      <alignment horizontal="left" vertical="center" wrapText="1"/>
    </xf>
    <xf numFmtId="0" fontId="23" fillId="2" borderId="3" xfId="53" applyFont="1" applyFill="1" applyBorder="1" applyAlignment="1" applyProtection="1">
      <alignment horizontal="left" vertical="center" wrapText="1"/>
    </xf>
    <xf numFmtId="49" fontId="5" fillId="0" borderId="7" xfId="53" applyNumberFormat="1" applyFont="1" applyFill="1" applyBorder="1" applyAlignment="1" applyProtection="1">
      <alignment horizontal="center" vertical="center" wrapText="1"/>
    </xf>
    <xf numFmtId="49" fontId="4" fillId="0" borderId="2" xfId="53" applyNumberFormat="1" applyFont="1" applyFill="1" applyBorder="1" applyAlignment="1" applyProtection="1">
      <alignment horizontal="left" vertical="center" wrapText="1"/>
    </xf>
    <xf numFmtId="49" fontId="4" fillId="0" borderId="3" xfId="53" applyNumberFormat="1" applyFont="1" applyFill="1" applyBorder="1" applyAlignment="1" applyProtection="1">
      <alignment horizontal="left" vertical="center" wrapText="1"/>
    </xf>
    <xf numFmtId="0" fontId="5" fillId="0" borderId="5" xfId="53" applyFont="1" applyFill="1" applyBorder="1" applyAlignment="1" applyProtection="1">
      <alignment horizontal="center" vertical="center" wrapText="1"/>
    </xf>
    <xf numFmtId="49" fontId="4" fillId="0" borderId="14" xfId="53" applyNumberFormat="1" applyFont="1" applyFill="1" applyBorder="1" applyAlignment="1" applyProtection="1">
      <alignment horizontal="left" vertical="center" wrapText="1"/>
    </xf>
    <xf numFmtId="49" fontId="4" fillId="0" borderId="23" xfId="53" applyNumberFormat="1" applyFont="1" applyFill="1" applyBorder="1" applyAlignment="1" applyProtection="1">
      <alignment horizontal="left" vertical="center" wrapText="1"/>
    </xf>
    <xf numFmtId="49" fontId="5" fillId="0" borderId="8" xfId="53" applyNumberFormat="1" applyFont="1" applyFill="1" applyBorder="1" applyAlignment="1" applyProtection="1">
      <alignment horizontal="center" vertical="center" wrapText="1"/>
    </xf>
    <xf numFmtId="0" fontId="4" fillId="0" borderId="8" xfId="53" applyFont="1" applyFill="1" applyBorder="1" applyAlignment="1" applyProtection="1">
      <alignment horizontal="left" vertical="center" wrapText="1"/>
    </xf>
    <xf numFmtId="0" fontId="23" fillId="0" borderId="8" xfId="53" applyFont="1" applyFill="1" applyBorder="1" applyAlignment="1" applyProtection="1">
      <alignment horizontal="left" vertical="center" wrapText="1"/>
    </xf>
    <xf numFmtId="0" fontId="18" fillId="0" borderId="8" xfId="53" applyFont="1" applyFill="1" applyBorder="1" applyAlignment="1" applyProtection="1">
      <alignment horizontal="center" vertical="center" wrapText="1"/>
    </xf>
    <xf numFmtId="182" fontId="4" fillId="0" borderId="8" xfId="53" applyNumberFormat="1" applyFont="1" applyFill="1" applyBorder="1" applyAlignment="1" applyProtection="1">
      <alignment horizontal="right" vertical="center" wrapText="1"/>
      <protection locked="0"/>
    </xf>
    <xf numFmtId="49" fontId="4" fillId="0" borderId="26" xfId="53" applyNumberFormat="1" applyFont="1" applyFill="1" applyBorder="1" applyAlignment="1" applyProtection="1">
      <alignment horizontal="center" vertical="center" wrapText="1"/>
    </xf>
    <xf numFmtId="49" fontId="4" fillId="0" borderId="20" xfId="53" applyNumberFormat="1" applyFont="1" applyFill="1" applyBorder="1" applyAlignment="1" applyProtection="1">
      <alignment horizontal="center" vertical="center" wrapText="1"/>
    </xf>
    <xf numFmtId="49" fontId="4" fillId="0" borderId="18" xfId="53" applyNumberFormat="1" applyFont="1" applyFill="1" applyBorder="1" applyAlignment="1" applyProtection="1">
      <alignment horizontal="left" vertical="center" wrapText="1"/>
    </xf>
    <xf numFmtId="0" fontId="4" fillId="0" borderId="24" xfId="53" applyFont="1" applyFill="1" applyBorder="1" applyAlignment="1" applyProtection="1">
      <alignment wrapText="1"/>
    </xf>
    <xf numFmtId="0" fontId="4" fillId="0" borderId="22" xfId="53" applyFont="1" applyFill="1" applyBorder="1" applyAlignment="1" applyProtection="1">
      <alignment wrapText="1"/>
    </xf>
    <xf numFmtId="182" fontId="4" fillId="0" borderId="6" xfId="53" applyNumberFormat="1" applyFont="1" applyFill="1" applyBorder="1" applyAlignment="1" applyProtection="1">
      <alignment vertical="center" wrapText="1"/>
    </xf>
    <xf numFmtId="0" fontId="4" fillId="0" borderId="3" xfId="53" applyFont="1" applyFill="1" applyBorder="1" applyAlignment="1" applyProtection="1">
      <alignment wrapText="1"/>
    </xf>
    <xf numFmtId="0" fontId="4" fillId="0" borderId="4" xfId="53" applyFont="1" applyFill="1" applyBorder="1" applyAlignment="1" applyProtection="1">
      <alignment wrapText="1"/>
    </xf>
    <xf numFmtId="182" fontId="4" fillId="0" borderId="7" xfId="53" applyNumberFormat="1" applyFont="1" applyFill="1" applyBorder="1" applyAlignment="1" applyProtection="1">
      <alignment vertical="center" wrapText="1"/>
    </xf>
    <xf numFmtId="49" fontId="4" fillId="0" borderId="14" xfId="53" applyNumberFormat="1" applyFont="1" applyFill="1" applyBorder="1" applyAlignment="1" applyProtection="1">
      <alignment horizontal="center" vertical="center" wrapText="1"/>
    </xf>
    <xf numFmtId="49" fontId="4" fillId="0" borderId="19" xfId="53" applyNumberFormat="1" applyFont="1" applyFill="1" applyBorder="1" applyAlignment="1" applyProtection="1">
      <alignment horizontal="center" vertical="center" wrapText="1"/>
    </xf>
    <xf numFmtId="49" fontId="4" fillId="0" borderId="2" xfId="53" applyNumberFormat="1" applyFont="1" applyFill="1" applyBorder="1" applyAlignment="1" applyProtection="1">
      <alignment vertical="center" wrapText="1"/>
    </xf>
    <xf numFmtId="49" fontId="4" fillId="0" borderId="4" xfId="53" applyNumberFormat="1" applyFont="1" applyFill="1" applyBorder="1" applyAlignment="1" applyProtection="1">
      <alignment vertical="center" wrapText="1"/>
    </xf>
    <xf numFmtId="49" fontId="4" fillId="0" borderId="18" xfId="53" applyNumberFormat="1" applyFont="1" applyFill="1" applyBorder="1" applyAlignment="1" applyProtection="1">
      <alignment horizontal="center" vertical="center" wrapText="1"/>
    </xf>
    <xf numFmtId="49" fontId="4" fillId="0" borderId="22" xfId="53" applyNumberFormat="1" applyFont="1" applyFill="1" applyBorder="1" applyAlignment="1" applyProtection="1">
      <alignment horizontal="center" vertical="center" wrapText="1"/>
    </xf>
    <xf numFmtId="0" fontId="23" fillId="0" borderId="14" xfId="53" applyFont="1" applyFill="1" applyBorder="1" applyAlignment="1" applyProtection="1">
      <alignment horizontal="left" vertical="center" wrapText="1"/>
    </xf>
    <xf numFmtId="0" fontId="23" fillId="0" borderId="23" xfId="53" applyFont="1" applyFill="1" applyBorder="1" applyAlignment="1" applyProtection="1">
      <alignment horizontal="left" vertical="center" wrapText="1"/>
    </xf>
    <xf numFmtId="49" fontId="5" fillId="0" borderId="14"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wrapText="1"/>
      <protection locked="0"/>
    </xf>
    <xf numFmtId="0" fontId="5" fillId="0" borderId="18" xfId="53" applyFont="1" applyFill="1" applyBorder="1" applyAlignment="1" applyProtection="1">
      <alignment horizontal="center" vertical="center" wrapText="1"/>
    </xf>
    <xf numFmtId="0" fontId="4" fillId="0" borderId="7" xfId="0" applyFont="1" applyFill="1" applyBorder="1" applyAlignment="1" applyProtection="1">
      <alignment vertical="center"/>
    </xf>
    <xf numFmtId="0" fontId="4" fillId="0" borderId="7" xfId="0" applyFont="1" applyFill="1" applyBorder="1" applyAlignment="1" applyProtection="1">
      <alignment vertical="center" wrapText="1"/>
    </xf>
    <xf numFmtId="0" fontId="4" fillId="2" borderId="0" xfId="53" applyFont="1" applyFill="1" applyBorder="1" applyAlignment="1" applyProtection="1">
      <alignment horizontal="right" wrapText="1"/>
    </xf>
    <xf numFmtId="0" fontId="23" fillId="2" borderId="4" xfId="53" applyFont="1" applyFill="1" applyBorder="1" applyAlignment="1" applyProtection="1">
      <alignment horizontal="left" vertical="center" wrapText="1"/>
    </xf>
    <xf numFmtId="0" fontId="4" fillId="0" borderId="3" xfId="53" applyFont="1" applyFill="1" applyBorder="1" applyAlignment="1" applyProtection="1">
      <alignment horizontal="left" vertical="center" wrapText="1"/>
    </xf>
    <xf numFmtId="49" fontId="4" fillId="0" borderId="4" xfId="53" applyNumberFormat="1" applyFont="1" applyFill="1" applyBorder="1" applyAlignment="1" applyProtection="1">
      <alignment horizontal="left" vertical="center" wrapText="1"/>
    </xf>
    <xf numFmtId="49" fontId="5" fillId="0" borderId="7" xfId="53" applyNumberFormat="1" applyFont="1" applyFill="1" applyBorder="1" applyAlignment="1" applyProtection="1">
      <alignment vertical="center" wrapText="1"/>
    </xf>
    <xf numFmtId="0" fontId="4" fillId="0" borderId="23" xfId="53" applyFont="1" applyFill="1" applyBorder="1" applyAlignment="1" applyProtection="1">
      <alignment horizontal="left" vertical="center" wrapText="1"/>
    </xf>
    <xf numFmtId="49" fontId="4" fillId="0" borderId="19" xfId="53" applyNumberFormat="1" applyFont="1" applyFill="1" applyBorder="1" applyAlignment="1" applyProtection="1">
      <alignment horizontal="left" vertical="center" wrapText="1"/>
    </xf>
    <xf numFmtId="49" fontId="5" fillId="0" borderId="1" xfId="53" applyNumberFormat="1" applyFont="1" applyFill="1" applyBorder="1" applyAlignment="1" applyProtection="1">
      <alignment vertical="center" wrapText="1"/>
    </xf>
    <xf numFmtId="0" fontId="5" fillId="0" borderId="8" xfId="53" applyFont="1" applyFill="1" applyBorder="1" applyAlignment="1" applyProtection="1">
      <alignment vertical="center" wrapText="1"/>
    </xf>
    <xf numFmtId="0" fontId="4" fillId="0" borderId="27" xfId="53" applyFont="1" applyFill="1" applyBorder="1" applyAlignment="1" applyProtection="1"/>
    <xf numFmtId="0" fontId="4" fillId="0" borderId="28" xfId="53" applyFont="1" applyFill="1" applyBorder="1" applyAlignment="1" applyProtection="1"/>
    <xf numFmtId="0" fontId="4" fillId="0" borderId="29" xfId="53" applyFont="1" applyFill="1" applyBorder="1" applyAlignment="1" applyProtection="1"/>
    <xf numFmtId="0" fontId="23" fillId="0" borderId="19" xfId="53" applyFont="1" applyFill="1" applyBorder="1" applyAlignment="1" applyProtection="1">
      <alignment horizontal="left" vertical="center" wrapText="1"/>
    </xf>
    <xf numFmtId="49" fontId="5" fillId="0" borderId="19" xfId="53" applyNumberFormat="1" applyFont="1" applyFill="1" applyBorder="1" applyAlignment="1" applyProtection="1">
      <alignment horizontal="center" vertical="center" wrapText="1"/>
    </xf>
    <xf numFmtId="0" fontId="5" fillId="0" borderId="0" xfId="53" applyFont="1" applyFill="1" applyAlignment="1" applyProtection="1">
      <alignment horizontal="center" vertical="center" wrapText="1"/>
    </xf>
    <xf numFmtId="49" fontId="7" fillId="0" borderId="7" xfId="61" applyFont="1" applyAlignment="1">
      <alignment horizontal="left" vertical="center" wrapText="1"/>
    </xf>
    <xf numFmtId="49" fontId="4" fillId="0" borderId="7" xfId="61" applyFont="1">
      <alignment horizontal="left" vertical="center" wrapText="1"/>
    </xf>
    <xf numFmtId="49" fontId="4" fillId="0" borderId="7" xfId="61" applyFont="1" applyBorder="1" applyAlignment="1">
      <alignment horizontal="left" vertical="center" wrapText="1"/>
    </xf>
    <xf numFmtId="49" fontId="4" fillId="0" borderId="7" xfId="61" applyFont="1" applyBorder="1" applyAlignment="1">
      <alignment horizontal="center" vertical="center" wrapText="1"/>
    </xf>
    <xf numFmtId="49" fontId="4" fillId="0" borderId="7" xfId="61" applyFont="1" applyAlignment="1">
      <alignment horizontal="left" vertical="center" wrapText="1"/>
    </xf>
    <xf numFmtId="0" fontId="24" fillId="0" borderId="1" xfId="53" applyFont="1" applyFill="1" applyBorder="1" applyAlignment="1" applyProtection="1">
      <alignment horizontal="left" vertical="center" wrapText="1"/>
      <protection locked="0"/>
    </xf>
    <xf numFmtId="0" fontId="24" fillId="0" borderId="7" xfId="53" applyFont="1" applyFill="1" applyBorder="1" applyAlignment="1" applyProtection="1">
      <alignment horizontal="left" vertical="center" wrapText="1"/>
      <protection locked="0"/>
    </xf>
    <xf numFmtId="0" fontId="24" fillId="0" borderId="5" xfId="53" applyFont="1" applyFill="1" applyBorder="1" applyAlignment="1" applyProtection="1">
      <alignment horizontal="left" vertical="center" wrapText="1"/>
      <protection locked="0"/>
    </xf>
    <xf numFmtId="0" fontId="25" fillId="0" borderId="5" xfId="53" applyFont="1" applyFill="1" applyBorder="1" applyAlignment="1" applyProtection="1">
      <alignment vertical="center"/>
    </xf>
    <xf numFmtId="0" fontId="25" fillId="0" borderId="6" xfId="53" applyFont="1" applyFill="1" applyBorder="1" applyAlignment="1" applyProtection="1">
      <alignment vertical="center"/>
    </xf>
    <xf numFmtId="0" fontId="4" fillId="0" borderId="30" xfId="53" applyFont="1" applyFill="1" applyBorder="1" applyAlignment="1" applyProtection="1">
      <alignment horizontal="left" vertical="center" wrapText="1"/>
    </xf>
    <xf numFmtId="0" fontId="4" fillId="0" borderId="30" xfId="53" applyFont="1" applyFill="1" applyBorder="1" applyAlignment="1" applyProtection="1">
      <alignment horizontal="center" vertical="center" wrapText="1"/>
    </xf>
    <xf numFmtId="0" fontId="4" fillId="0" borderId="4" xfId="53" applyFont="1" applyFill="1" applyBorder="1" applyAlignment="1" applyProtection="1">
      <alignment vertical="center" wrapText="1"/>
    </xf>
    <xf numFmtId="0" fontId="4" fillId="0" borderId="7" xfId="53" applyFont="1" applyFill="1" applyBorder="1" applyAlignment="1" applyProtection="1">
      <alignment vertical="center" wrapText="1"/>
    </xf>
    <xf numFmtId="0" fontId="4" fillId="0" borderId="7" xfId="53" applyNumberFormat="1" applyFont="1" applyFill="1" applyBorder="1" applyAlignment="1" applyProtection="1">
      <alignment horizontal="left" vertical="center" wrapText="1"/>
    </xf>
    <xf numFmtId="0" fontId="4" fillId="0" borderId="4"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center" vertical="center" wrapText="1"/>
      <protection locked="0"/>
    </xf>
    <xf numFmtId="0" fontId="10" fillId="0" borderId="30" xfId="53" applyFont="1" applyFill="1" applyBorder="1" applyAlignment="1" applyProtection="1">
      <alignment vertical="center"/>
    </xf>
    <xf numFmtId="0" fontId="10" fillId="0" borderId="30" xfId="53" applyFont="1" applyFill="1" applyBorder="1" applyAlignment="1" applyProtection="1">
      <alignment horizontal="center" vertical="center"/>
      <protection locked="0"/>
    </xf>
    <xf numFmtId="0" fontId="10" fillId="0" borderId="30" xfId="53" applyFont="1" applyFill="1" applyBorder="1" applyAlignment="1" applyProtection="1">
      <alignment vertical="top"/>
      <protection locked="0"/>
    </xf>
    <xf numFmtId="0" fontId="10" fillId="0" borderId="8" xfId="53" applyFont="1" applyFill="1" applyBorder="1" applyAlignment="1" applyProtection="1">
      <alignment vertical="center"/>
    </xf>
    <xf numFmtId="0" fontId="10" fillId="0" borderId="8" xfId="53" applyFont="1" applyFill="1" applyBorder="1" applyAlignment="1" applyProtection="1">
      <alignment vertical="center" wrapText="1"/>
    </xf>
    <xf numFmtId="0" fontId="10" fillId="0" borderId="8" xfId="53" applyFont="1" applyFill="1" applyBorder="1" applyAlignment="1" applyProtection="1">
      <alignment horizontal="center" vertical="center"/>
      <protection locked="0"/>
    </xf>
    <xf numFmtId="0" fontId="10" fillId="0" borderId="8" xfId="53" applyFont="1" applyFill="1" applyBorder="1" applyAlignment="1" applyProtection="1">
      <alignment vertical="top"/>
      <protection locked="0"/>
    </xf>
    <xf numFmtId="0" fontId="10" fillId="0" borderId="8" xfId="53" applyFont="1" applyFill="1" applyBorder="1" applyAlignment="1" applyProtection="1">
      <alignment horizontal="left" vertical="center"/>
    </xf>
    <xf numFmtId="0" fontId="10" fillId="0" borderId="9" xfId="53" applyFont="1" applyFill="1" applyBorder="1" applyAlignment="1" applyProtection="1">
      <alignment horizontal="left" vertical="center"/>
    </xf>
    <xf numFmtId="0" fontId="10" fillId="0" borderId="9" xfId="53" applyFont="1" applyFill="1" applyBorder="1" applyAlignment="1" applyProtection="1">
      <alignment vertical="center" wrapText="1"/>
    </xf>
    <xf numFmtId="0" fontId="10" fillId="0" borderId="9" xfId="53" applyFont="1" applyFill="1" applyBorder="1" applyAlignment="1" applyProtection="1">
      <alignment vertical="center"/>
    </xf>
    <xf numFmtId="0" fontId="10" fillId="0" borderId="9" xfId="53" applyFont="1" applyFill="1" applyBorder="1" applyAlignment="1" applyProtection="1">
      <alignment horizontal="center" vertical="center"/>
      <protection locked="0"/>
    </xf>
    <xf numFmtId="0" fontId="4" fillId="0" borderId="1" xfId="53" applyNumberFormat="1" applyFont="1" applyFill="1" applyBorder="1" applyAlignment="1" applyProtection="1">
      <alignment horizontal="left" vertical="center" wrapText="1"/>
    </xf>
    <xf numFmtId="0" fontId="10" fillId="0" borderId="9" xfId="53" applyFont="1" applyFill="1" applyBorder="1" applyAlignment="1" applyProtection="1">
      <alignment vertical="top"/>
      <protection locked="0"/>
    </xf>
    <xf numFmtId="0" fontId="11" fillId="0" borderId="8" xfId="53" applyFont="1" applyFill="1" applyBorder="1" applyAlignment="1" applyProtection="1">
      <alignment horizontal="left" vertical="center"/>
    </xf>
    <xf numFmtId="0" fontId="11" fillId="0" borderId="8" xfId="53" applyFont="1" applyFill="1" applyBorder="1" applyAlignment="1" applyProtection="1">
      <alignment horizontal="center" vertical="center" wrapText="1"/>
    </xf>
    <xf numFmtId="0" fontId="11" fillId="0" borderId="8" xfId="53" applyFont="1" applyFill="1" applyBorder="1" applyAlignment="1" applyProtection="1">
      <alignment vertical="center" wrapText="1"/>
    </xf>
    <xf numFmtId="49" fontId="18" fillId="0" borderId="8" xfId="50" applyNumberFormat="1" applyFont="1" applyFill="1" applyBorder="1" applyAlignment="1">
      <alignment horizontal="left" vertical="center" wrapText="1"/>
    </xf>
    <xf numFmtId="0" fontId="10" fillId="0" borderId="8" xfId="53" applyFont="1" applyFill="1" applyBorder="1" applyAlignment="1" applyProtection="1">
      <alignment vertical="top" wrapText="1"/>
      <protection locked="0"/>
    </xf>
    <xf numFmtId="0" fontId="11" fillId="0" borderId="8" xfId="53" applyFont="1" applyFill="1" applyBorder="1" applyAlignment="1" applyProtection="1">
      <alignment horizontal="left" vertical="center" wrapText="1"/>
    </xf>
    <xf numFmtId="0" fontId="11" fillId="0" borderId="8" xfId="53" applyFont="1" applyFill="1" applyBorder="1" applyAlignment="1" applyProtection="1">
      <alignment horizontal="center" vertical="center"/>
    </xf>
    <xf numFmtId="0" fontId="24" fillId="0" borderId="7" xfId="53" applyFont="1" applyFill="1" applyBorder="1" applyAlignment="1" applyProtection="1">
      <alignment horizontal="left" vertical="center" wrapText="1"/>
    </xf>
    <xf numFmtId="0" fontId="10" fillId="0" borderId="30" xfId="53" applyFont="1" applyFill="1" applyBorder="1" applyAlignment="1" applyProtection="1">
      <alignment vertical="center" wrapText="1"/>
    </xf>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xf>
    <xf numFmtId="0" fontId="4" fillId="0" borderId="6" xfId="53" applyFont="1" applyFill="1" applyBorder="1" applyAlignment="1" applyProtection="1">
      <alignment horizontal="left" vertical="center" wrapText="1"/>
    </xf>
    <xf numFmtId="0" fontId="11" fillId="0" borderId="2"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center" vertical="center" wrapText="1"/>
      <protection locked="0"/>
    </xf>
    <xf numFmtId="0" fontId="10" fillId="0" borderId="3" xfId="53" applyFont="1" applyFill="1" applyBorder="1" applyAlignment="1" applyProtection="1">
      <alignment horizontal="left" vertical="center"/>
    </xf>
    <xf numFmtId="0" fontId="10" fillId="0" borderId="4" xfId="53" applyFont="1" applyFill="1" applyBorder="1" applyAlignment="1" applyProtection="1">
      <alignment horizontal="left" vertical="center"/>
    </xf>
    <xf numFmtId="0" fontId="14" fillId="0" borderId="8" xfId="55" applyFont="1" applyFill="1" applyBorder="1" applyAlignment="1" applyProtection="1">
      <alignment horizontal="center" vertical="center" wrapText="1" readingOrder="1"/>
      <protection locked="0"/>
    </xf>
    <xf numFmtId="182" fontId="10" fillId="0" borderId="7" xfId="53" applyNumberFormat="1" applyFont="1" applyFill="1" applyBorder="1" applyAlignment="1" applyProtection="1">
      <alignment horizontal="right" vertical="center" wrapText="1"/>
      <protection locked="0"/>
    </xf>
    <xf numFmtId="0" fontId="18" fillId="0" borderId="10" xfId="53" applyFont="1" applyFill="1" applyBorder="1" applyAlignment="1" applyProtection="1">
      <alignment horizontal="center" vertical="center" wrapText="1"/>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5" fillId="0" borderId="8" xfId="53" applyNumberFormat="1" applyFont="1" applyFill="1" applyBorder="1" applyAlignment="1" applyProtection="1">
      <alignment horizontal="center" vertical="center"/>
    </xf>
    <xf numFmtId="49" fontId="6" fillId="0" borderId="10" xfId="53" applyNumberFormat="1" applyFont="1" applyFill="1" applyBorder="1" applyAlignment="1" applyProtection="1">
      <alignment horizontal="center" vertical="center" wrapText="1"/>
    </xf>
    <xf numFmtId="49" fontId="6" fillId="0" borderId="11" xfId="53" applyNumberFormat="1" applyFont="1" applyFill="1" applyBorder="1" applyAlignment="1" applyProtection="1">
      <alignment horizontal="center" vertical="center" wrapText="1"/>
    </xf>
    <xf numFmtId="49" fontId="6" fillId="0" borderId="13" xfId="53" applyNumberFormat="1" applyFont="1" applyFill="1" applyBorder="1" applyAlignment="1" applyProtection="1">
      <alignment horizontal="center" vertical="center" wrapText="1"/>
    </xf>
    <xf numFmtId="0" fontId="18" fillId="0" borderId="9" xfId="53" applyFont="1" applyFill="1" applyBorder="1" applyAlignment="1" applyProtection="1">
      <alignment horizontal="center" vertical="center" wrapText="1"/>
    </xf>
    <xf numFmtId="0" fontId="18" fillId="0" borderId="12" xfId="53" applyFont="1" applyFill="1" applyBorder="1" applyAlignment="1" applyProtection="1">
      <alignment horizontal="center" vertical="center" wrapText="1"/>
    </xf>
    <xf numFmtId="182" fontId="4" fillId="0" borderId="8" xfId="53" applyNumberFormat="1" applyFont="1" applyFill="1" applyBorder="1" applyAlignment="1" applyProtection="1">
      <alignment horizontal="right" vertical="center" wrapText="1"/>
    </xf>
    <xf numFmtId="0" fontId="6" fillId="0" borderId="0" xfId="53" applyFont="1" applyFill="1" applyBorder="1" applyAlignment="1" applyProtection="1">
      <alignment horizontal="right" wrapText="1"/>
    </xf>
    <xf numFmtId="0" fontId="26" fillId="0" borderId="0" xfId="53" applyFont="1" applyFill="1" applyBorder="1" applyAlignment="1" applyProtection="1">
      <alignment horizontal="center"/>
    </xf>
    <xf numFmtId="0" fontId="26" fillId="0" borderId="0" xfId="53" applyFont="1" applyFill="1" applyBorder="1" applyAlignment="1" applyProtection="1">
      <alignment horizontal="center" wrapText="1"/>
    </xf>
    <xf numFmtId="0" fontId="26" fillId="0" borderId="0" xfId="53" applyFont="1" applyFill="1" applyBorder="1" applyAlignment="1" applyProtection="1">
      <alignment wrapText="1"/>
    </xf>
    <xf numFmtId="0" fontId="26" fillId="0" borderId="0" xfId="53" applyFont="1" applyFill="1" applyBorder="1" applyAlignment="1" applyProtection="1"/>
    <xf numFmtId="0" fontId="11" fillId="0" borderId="0" xfId="53" applyFont="1" applyFill="1" applyBorder="1" applyAlignment="1" applyProtection="1">
      <alignment horizontal="left" wrapText="1"/>
    </xf>
    <xf numFmtId="0" fontId="11" fillId="0" borderId="0" xfId="53" applyFont="1" applyFill="1" applyBorder="1" applyAlignment="1" applyProtection="1">
      <alignment horizontal="center" wrapText="1"/>
    </xf>
    <xf numFmtId="0" fontId="27" fillId="0" borderId="0" xfId="53" applyFont="1" applyFill="1" applyBorder="1" applyAlignment="1" applyProtection="1">
      <alignment horizontal="center" vertical="center" wrapText="1"/>
    </xf>
    <xf numFmtId="0" fontId="11" fillId="0" borderId="0" xfId="53" applyFont="1" applyFill="1" applyBorder="1" applyAlignment="1" applyProtection="1">
      <alignment horizontal="right" wrapText="1"/>
    </xf>
    <xf numFmtId="0" fontId="18" fillId="0" borderId="1" xfId="53" applyFont="1" applyFill="1" applyBorder="1" applyAlignment="1" applyProtection="1">
      <alignment horizontal="center" vertical="center" wrapText="1"/>
    </xf>
    <xf numFmtId="0" fontId="26" fillId="0" borderId="7" xfId="53" applyFont="1" applyFill="1" applyBorder="1" applyAlignment="1" applyProtection="1">
      <alignment horizontal="center" vertical="center" wrapText="1"/>
    </xf>
    <xf numFmtId="0" fontId="26" fillId="0" borderId="2" xfId="53" applyFont="1" applyFill="1" applyBorder="1" applyAlignment="1" applyProtection="1">
      <alignment horizontal="center" vertical="center" wrapText="1"/>
    </xf>
    <xf numFmtId="182" fontId="4" fillId="0" borderId="7" xfId="53" applyNumberFormat="1" applyFont="1" applyFill="1" applyBorder="1" applyAlignment="1" applyProtection="1">
      <alignment horizontal="right" vertical="center"/>
    </xf>
    <xf numFmtId="182" fontId="10" fillId="0" borderId="2"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xf>
    <xf numFmtId="0" fontId="11" fillId="0" borderId="0" xfId="53" applyFont="1" applyFill="1" applyBorder="1" applyAlignment="1" applyProtection="1">
      <alignment vertical="top"/>
    </xf>
    <xf numFmtId="49" fontId="5" fillId="0" borderId="2" xfId="53" applyNumberFormat="1" applyFont="1" applyFill="1" applyBorder="1" applyAlignment="1" applyProtection="1">
      <alignment horizontal="center" vertical="center" wrapText="1"/>
    </xf>
    <xf numFmtId="49" fontId="5" fillId="0" borderId="3" xfId="53" applyNumberFormat="1" applyFont="1" applyFill="1" applyBorder="1" applyAlignment="1" applyProtection="1">
      <alignment horizontal="center" vertical="center" wrapText="1"/>
    </xf>
    <xf numFmtId="0" fontId="5" fillId="0" borderId="19"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22"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181" fontId="4" fillId="0" borderId="7" xfId="60" applyFont="1">
      <alignment horizontal="right" vertical="center"/>
    </xf>
    <xf numFmtId="0" fontId="21" fillId="0" borderId="0" xfId="53" applyFont="1" applyFill="1" applyBorder="1" applyAlignment="1" applyProtection="1"/>
    <xf numFmtId="0" fontId="6" fillId="0" borderId="0" xfId="53" applyFont="1" applyFill="1" applyBorder="1" applyAlignment="1" applyProtection="1">
      <alignment vertical="center"/>
    </xf>
    <xf numFmtId="0" fontId="28" fillId="0" borderId="0" xfId="53" applyFont="1" applyFill="1" applyBorder="1" applyAlignment="1" applyProtection="1">
      <alignment horizontal="center" vertical="center"/>
    </xf>
    <xf numFmtId="0" fontId="23"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182" fontId="4" fillId="0" borderId="7" xfId="53" applyNumberFormat="1" applyFont="1" applyFill="1" applyBorder="1" applyAlignment="1" applyProtection="1">
      <alignment horizontal="right" vertical="center"/>
      <protection locked="0"/>
    </xf>
    <xf numFmtId="0" fontId="4" fillId="0" borderId="7" xfId="53" applyFont="1" applyFill="1" applyBorder="1" applyAlignment="1" applyProtection="1">
      <alignment horizontal="left" vertical="center"/>
      <protection locked="0"/>
    </xf>
    <xf numFmtId="4" fontId="4" fillId="0" borderId="7" xfId="53" applyNumberFormat="1" applyFont="1" applyFill="1" applyBorder="1" applyAlignment="1" applyProtection="1">
      <alignment horizontal="right" vertical="center"/>
      <protection locked="0"/>
    </xf>
    <xf numFmtId="0" fontId="4" fillId="0" borderId="7" xfId="53" applyFont="1" applyFill="1" applyBorder="1" applyAlignment="1" applyProtection="1">
      <alignment vertical="center"/>
      <protection locked="0"/>
    </xf>
    <xf numFmtId="0" fontId="4" fillId="0" borderId="7" xfId="53" applyFont="1" applyFill="1" applyBorder="1" applyAlignment="1" applyProtection="1">
      <alignment horizontal="left" vertical="center"/>
    </xf>
    <xf numFmtId="182" fontId="29" fillId="0" borderId="7" xfId="53" applyNumberFormat="1" applyFont="1" applyFill="1" applyBorder="1" applyAlignment="1" applyProtection="1">
      <alignment horizontal="right" vertical="center"/>
    </xf>
    <xf numFmtId="182" fontId="11" fillId="0" borderId="7" xfId="53" applyNumberFormat="1" applyFont="1" applyFill="1" applyBorder="1" applyAlignment="1" applyProtection="1">
      <alignment vertical="center"/>
    </xf>
    <xf numFmtId="0" fontId="11" fillId="0" borderId="7" xfId="53" applyFont="1" applyFill="1" applyBorder="1" applyAlignment="1" applyProtection="1">
      <alignment vertical="center"/>
    </xf>
    <xf numFmtId="0" fontId="29" fillId="0" borderId="7" xfId="53" applyFont="1" applyFill="1" applyBorder="1" applyAlignment="1" applyProtection="1">
      <alignment horizontal="center" vertical="center"/>
    </xf>
    <xf numFmtId="0" fontId="29" fillId="0" borderId="7" xfId="53" applyFont="1" applyFill="1" applyBorder="1" applyAlignment="1" applyProtection="1">
      <alignment horizontal="right" vertical="center"/>
    </xf>
    <xf numFmtId="0" fontId="29" fillId="0" borderId="7" xfId="53" applyFont="1" applyFill="1" applyBorder="1" applyAlignment="1" applyProtection="1">
      <alignment horizontal="center" vertical="center"/>
      <protection locked="0"/>
    </xf>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49" fontId="30" fillId="0" borderId="7" xfId="61" applyFont="1">
      <alignment horizontal="left" vertical="center" wrapText="1"/>
    </xf>
    <xf numFmtId="49" fontId="30" fillId="0" borderId="7" xfId="61" applyFont="1" applyAlignment="1">
      <alignment horizontal="left" vertical="center" wrapText="1" indent="1"/>
    </xf>
    <xf numFmtId="49" fontId="30" fillId="0" borderId="7" xfId="61" applyFont="1" applyAlignment="1">
      <alignment horizontal="left" vertical="center" wrapText="1" indent="2"/>
    </xf>
    <xf numFmtId="0" fontId="11" fillId="0" borderId="4" xfId="53" applyFont="1" applyFill="1" applyBorder="1" applyAlignment="1" applyProtection="1">
      <alignment horizontal="center" vertical="center" wrapText="1"/>
    </xf>
    <xf numFmtId="0" fontId="6" fillId="0" borderId="0" xfId="53" applyFont="1" applyFill="1" applyBorder="1" applyAlignment="1" applyProtection="1">
      <alignment horizontal="left" vertical="center"/>
      <protection locked="0"/>
    </xf>
    <xf numFmtId="0" fontId="17" fillId="0" borderId="0" xfId="53" applyFont="1" applyFill="1" applyBorder="1" applyAlignment="1" applyProtection="1">
      <alignment horizontal="center" vertical="center"/>
      <protection locked="0"/>
    </xf>
    <xf numFmtId="0" fontId="11" fillId="0" borderId="1" xfId="53" applyFont="1" applyFill="1" applyBorder="1" applyAlignment="1" applyProtection="1">
      <alignment horizontal="center" vertical="center" wrapText="1"/>
      <protection locked="0"/>
    </xf>
    <xf numFmtId="0" fontId="11" fillId="0" borderId="19"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center" vertical="center" wrapText="1"/>
    </xf>
    <xf numFmtId="0" fontId="11" fillId="0" borderId="5" xfId="53" applyFont="1" applyFill="1" applyBorder="1" applyAlignment="1" applyProtection="1">
      <alignment horizontal="center" vertical="center" wrapText="1"/>
      <protection locked="0"/>
    </xf>
    <xf numFmtId="0" fontId="11" fillId="0" borderId="20" xfId="53" applyFont="1" applyFill="1" applyBorder="1" applyAlignment="1" applyProtection="1">
      <alignment horizontal="center" vertical="center" wrapText="1"/>
      <protection locked="0"/>
    </xf>
    <xf numFmtId="0" fontId="11" fillId="0" borderId="1" xfId="53" applyFont="1" applyFill="1" applyBorder="1" applyAlignment="1" applyProtection="1">
      <alignment horizontal="center" vertical="center" wrapText="1"/>
    </xf>
    <xf numFmtId="0" fontId="11" fillId="0" borderId="6" xfId="53" applyFont="1" applyFill="1" applyBorder="1" applyAlignment="1" applyProtection="1">
      <alignment horizontal="center" vertical="center" wrapText="1"/>
    </xf>
    <xf numFmtId="0" fontId="11" fillId="0" borderId="22"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43" fontId="4" fillId="0" borderId="7" xfId="60" applyNumberFormat="1" applyFont="1">
      <alignment horizontal="right" vertical="center"/>
    </xf>
    <xf numFmtId="0" fontId="4" fillId="0" borderId="2" xfId="53" applyFont="1" applyFill="1" applyBorder="1" applyAlignment="1" applyProtection="1">
      <alignment horizontal="center" vertical="center"/>
    </xf>
    <xf numFmtId="0" fontId="4" fillId="0" borderId="2" xfId="53" applyFont="1" applyFill="1" applyBorder="1" applyAlignment="1" applyProtection="1">
      <alignment horizontal="center" vertical="center"/>
      <protection locked="0"/>
    </xf>
    <xf numFmtId="0" fontId="4" fillId="0" borderId="4" xfId="53" applyFont="1" applyFill="1" applyBorder="1" applyAlignment="1" applyProtection="1">
      <alignment horizontal="center" vertical="center"/>
      <protection locked="0"/>
    </xf>
    <xf numFmtId="0" fontId="6" fillId="0" borderId="0" xfId="53" applyFont="1" applyFill="1" applyBorder="1" applyAlignment="1" applyProtection="1">
      <protection locked="0"/>
    </xf>
    <xf numFmtId="0" fontId="5" fillId="0" borderId="0" xfId="53" applyFont="1" applyFill="1" applyBorder="1" applyAlignment="1" applyProtection="1">
      <protection locked="0"/>
    </xf>
    <xf numFmtId="0" fontId="11" fillId="0" borderId="8" xfId="53" applyFont="1" applyFill="1" applyBorder="1" applyAlignment="1" applyProtection="1">
      <alignment horizontal="center" vertical="center" wrapText="1"/>
      <protection locked="0"/>
    </xf>
    <xf numFmtId="0" fontId="11" fillId="0" borderId="2" xfId="53" applyFont="1" applyFill="1" applyBorder="1" applyAlignment="1" applyProtection="1">
      <alignment horizontal="center" vertical="center" wrapText="1"/>
    </xf>
    <xf numFmtId="0" fontId="11" fillId="0" borderId="24" xfId="53" applyFont="1" applyFill="1" applyBorder="1" applyAlignment="1" applyProtection="1">
      <alignment horizontal="center" vertical="center" wrapText="1"/>
    </xf>
    <xf numFmtId="0" fontId="4" fillId="0" borderId="10" xfId="53" applyFont="1" applyFill="1" applyBorder="1" applyAlignment="1" applyProtection="1">
      <alignment horizontal="center" vertical="center"/>
    </xf>
    <xf numFmtId="0" fontId="4" fillId="0" borderId="2" xfId="53" applyFont="1" applyFill="1" applyBorder="1" applyAlignment="1" applyProtection="1">
      <alignment horizontal="right" vertical="center"/>
      <protection locked="0"/>
    </xf>
    <xf numFmtId="0" fontId="4" fillId="0" borderId="8" xfId="53" applyFont="1" applyFill="1" applyBorder="1" applyAlignment="1" applyProtection="1">
      <alignment horizontal="right" vertical="center"/>
      <protection locked="0"/>
    </xf>
    <xf numFmtId="0" fontId="6" fillId="0" borderId="0" xfId="53" applyFont="1" applyFill="1" applyBorder="1" applyAlignment="1" applyProtection="1">
      <alignment horizontal="right"/>
      <protection locked="0"/>
    </xf>
    <xf numFmtId="0" fontId="11" fillId="0" borderId="10" xfId="53" applyFont="1" applyFill="1" applyBorder="1" applyAlignment="1" applyProtection="1">
      <alignment horizontal="center" vertical="center" wrapText="1"/>
      <protection locked="0"/>
    </xf>
    <xf numFmtId="0" fontId="4" fillId="0" borderId="10" xfId="53" applyFont="1" applyFill="1" applyBorder="1" applyAlignment="1" applyProtection="1">
      <alignment horizontal="right" vertical="center"/>
      <protection locked="0"/>
    </xf>
    <xf numFmtId="0" fontId="4" fillId="0" borderId="0" xfId="53" applyFont="1" applyFill="1" applyBorder="1" applyAlignment="1" applyProtection="1">
      <alignment horizontal="left"/>
    </xf>
    <xf numFmtId="0" fontId="9" fillId="0" borderId="0" xfId="53" applyFont="1" applyFill="1" applyBorder="1" applyAlignment="1" applyProtection="1">
      <alignment horizontal="center" vertical="top"/>
    </xf>
    <xf numFmtId="182" fontId="10" fillId="0" borderId="7" xfId="53" applyNumberFormat="1" applyFont="1" applyFill="1" applyBorder="1" applyAlignment="1" applyProtection="1">
      <alignment horizontal="right" vertical="center"/>
    </xf>
    <xf numFmtId="0" fontId="4" fillId="0" borderId="6" xfId="53" applyFont="1" applyFill="1" applyBorder="1" applyAlignment="1" applyProtection="1">
      <alignment horizontal="left" vertical="center"/>
    </xf>
    <xf numFmtId="4" fontId="4" fillId="0" borderId="18" xfId="53" applyNumberFormat="1" applyFont="1" applyFill="1" applyBorder="1" applyAlignment="1" applyProtection="1">
      <alignment horizontal="right" vertical="center"/>
      <protection locked="0"/>
    </xf>
    <xf numFmtId="0" fontId="10" fillId="0" borderId="7" xfId="53" applyFont="1" applyFill="1" applyBorder="1" applyAlignment="1" applyProtection="1"/>
    <xf numFmtId="182" fontId="10" fillId="0" borderId="7" xfId="53" applyNumberFormat="1" applyFont="1" applyFill="1" applyBorder="1" applyAlignment="1" applyProtection="1"/>
    <xf numFmtId="0" fontId="11" fillId="0" borderId="7" xfId="53" applyFont="1" applyFill="1" applyBorder="1" applyAlignment="1" applyProtection="1"/>
    <xf numFmtId="0" fontId="11" fillId="0" borderId="6" xfId="53" applyFont="1" applyFill="1" applyBorder="1" applyAlignment="1" applyProtection="1"/>
    <xf numFmtId="182" fontId="10" fillId="0" borderId="18" xfId="53" applyNumberFormat="1" applyFont="1" applyFill="1" applyBorder="1" applyAlignment="1" applyProtection="1"/>
    <xf numFmtId="0" fontId="29" fillId="0" borderId="6" xfId="53" applyFont="1" applyFill="1" applyBorder="1" applyAlignment="1" applyProtection="1">
      <alignment horizontal="center" vertical="center"/>
    </xf>
    <xf numFmtId="182" fontId="29" fillId="0" borderId="18" xfId="53" applyNumberFormat="1" applyFont="1" applyFill="1" applyBorder="1" applyAlignment="1" applyProtection="1">
      <alignment horizontal="right" vertical="center"/>
    </xf>
    <xf numFmtId="182" fontId="4" fillId="0" borderId="18" xfId="53" applyNumberFormat="1" applyFont="1" applyFill="1" applyBorder="1" applyAlignment="1" applyProtection="1">
      <alignment horizontal="right" vertical="center"/>
    </xf>
    <xf numFmtId="0" fontId="7" fillId="0" borderId="6" xfId="0" applyFont="1" applyFill="1" applyBorder="1" applyAlignment="1">
      <alignment horizontal="left" vertical="center"/>
    </xf>
    <xf numFmtId="0" fontId="7"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0" fontId="29" fillId="0" borderId="6" xfId="53" applyFont="1" applyFill="1" applyBorder="1" applyAlignment="1" applyProtection="1">
      <alignment horizontal="center" vertical="center"/>
      <protection locked="0"/>
    </xf>
    <xf numFmtId="182" fontId="29" fillId="0" borderId="7" xfId="53" applyNumberFormat="1" applyFont="1" applyFill="1" applyBorder="1" applyAlignment="1" applyProtection="1">
      <alignment horizontal="right" vertical="center"/>
      <protection locked="0"/>
    </xf>
    <xf numFmtId="0" fontId="19" fillId="0" borderId="0" xfId="0" applyFont="1" applyFill="1" applyBorder="1" applyAlignment="1">
      <alignment vertical="center"/>
    </xf>
    <xf numFmtId="0" fontId="19" fillId="0" borderId="0" xfId="0" applyFont="1" applyFill="1" applyAlignment="1">
      <alignment horizontal="center" vertical="center"/>
    </xf>
    <xf numFmtId="0" fontId="31" fillId="0" borderId="0" xfId="0" applyFont="1" applyFill="1" applyBorder="1" applyAlignment="1">
      <alignment horizontal="center" vertical="center"/>
    </xf>
    <xf numFmtId="0" fontId="32" fillId="0" borderId="8" xfId="0" applyFont="1" applyFill="1" applyBorder="1" applyAlignment="1">
      <alignment horizontal="center" vertical="center"/>
    </xf>
    <xf numFmtId="0" fontId="33" fillId="0" borderId="8" xfId="0" applyFont="1" applyFill="1" applyBorder="1" applyAlignment="1">
      <alignment horizontal="center" vertical="center"/>
    </xf>
    <xf numFmtId="0" fontId="34" fillId="0" borderId="8" xfId="0" applyFont="1" applyBorder="1" applyAlignment="1">
      <alignment horizontal="justify"/>
    </xf>
    <xf numFmtId="0" fontId="34" fillId="0" borderId="8" xfId="0" applyFont="1" applyBorder="1" applyAlignment="1">
      <alignment horizontal="left"/>
    </xf>
    <xf numFmtId="0" fontId="34" fillId="0" borderId="8" xfId="0" applyFont="1" applyFill="1" applyBorder="1" applyAlignment="1">
      <alignment horizontal="left"/>
    </xf>
    <xf numFmtId="0" fontId="6" fillId="0" borderId="0" xfId="0" applyFont="1" applyFill="1" applyAlignme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Normal" xfId="53"/>
    <cellStyle name="常规 11" xfId="54"/>
    <cellStyle name="常规 2" xfId="55"/>
    <cellStyle name="常规 3" xfId="56"/>
    <cellStyle name="常规 4" xfId="57"/>
    <cellStyle name="IntegralNumberStyle" xfId="58"/>
    <cellStyle name="常规 5" xfId="59"/>
    <cellStyle name="MoneyStyle" xfId="60"/>
    <cellStyle name="TextStyle" xfId="61"/>
  </cellStyles>
  <tableStyles count="0" defaultTableStyle="TableStyleMedium2" defaultPivotStyle="PivotStyleLight16"/>
  <colors>
    <mruColors>
      <color rgb="00FFFFFF"/>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tabSelected="1" workbookViewId="0">
      <selection activeCell="G5" sqref="G5"/>
    </sheetView>
  </sheetViews>
  <sheetFormatPr defaultColWidth="9.13888888888889" defaultRowHeight="20" customHeight="1" outlineLevelCol="3"/>
  <cols>
    <col min="1" max="1" width="13.5740740740741" style="78" customWidth="1"/>
    <col min="2" max="2" width="9.13888888888889" style="385"/>
    <col min="3" max="3" width="88.712962962963" style="78" customWidth="1"/>
    <col min="4" max="16384" width="9.13888888888889" style="78"/>
  </cols>
  <sheetData>
    <row r="1" s="384" customFormat="1" ht="48" customHeight="1" spans="2:3">
      <c r="B1" s="386"/>
      <c r="C1" s="386"/>
    </row>
    <row r="2" s="78" customFormat="1" ht="27" customHeight="1" spans="2:3">
      <c r="B2" s="387" t="s">
        <v>0</v>
      </c>
      <c r="C2" s="387" t="s">
        <v>1</v>
      </c>
    </row>
    <row r="3" s="78" customFormat="1" customHeight="1" spans="2:3">
      <c r="B3" s="388">
        <v>1</v>
      </c>
      <c r="C3" s="389" t="s">
        <v>2</v>
      </c>
    </row>
    <row r="4" s="78" customFormat="1" customHeight="1" spans="2:3">
      <c r="B4" s="388">
        <v>2</v>
      </c>
      <c r="C4" s="389" t="s">
        <v>3</v>
      </c>
    </row>
    <row r="5" s="78" customFormat="1" customHeight="1" spans="2:3">
      <c r="B5" s="388">
        <v>3</v>
      </c>
      <c r="C5" s="389" t="s">
        <v>4</v>
      </c>
    </row>
    <row r="6" s="78" customFormat="1" customHeight="1" spans="2:3">
      <c r="B6" s="388">
        <v>4</v>
      </c>
      <c r="C6" s="389" t="s">
        <v>5</v>
      </c>
    </row>
    <row r="7" s="78" customFormat="1" customHeight="1" spans="2:3">
      <c r="B7" s="388">
        <v>5</v>
      </c>
      <c r="C7" s="390" t="s">
        <v>6</v>
      </c>
    </row>
    <row r="8" s="78" customFormat="1" customHeight="1" spans="2:3">
      <c r="B8" s="388">
        <v>6</v>
      </c>
      <c r="C8" s="390" t="s">
        <v>7</v>
      </c>
    </row>
    <row r="9" s="78" customFormat="1" customHeight="1" spans="2:3">
      <c r="B9" s="388">
        <v>7</v>
      </c>
      <c r="C9" s="390" t="s">
        <v>8</v>
      </c>
    </row>
    <row r="10" s="78" customFormat="1" customHeight="1" spans="2:3">
      <c r="B10" s="388">
        <v>8</v>
      </c>
      <c r="C10" s="390" t="s">
        <v>9</v>
      </c>
    </row>
    <row r="11" s="78" customFormat="1" customHeight="1" spans="2:3">
      <c r="B11" s="388">
        <v>9</v>
      </c>
      <c r="C11" s="391" t="s">
        <v>10</v>
      </c>
    </row>
    <row r="12" s="78" customFormat="1" customHeight="1" spans="2:3">
      <c r="B12" s="388">
        <v>10</v>
      </c>
      <c r="C12" s="391" t="s">
        <v>11</v>
      </c>
    </row>
    <row r="13" s="78" customFormat="1" customHeight="1" spans="2:3">
      <c r="B13" s="388">
        <v>11</v>
      </c>
      <c r="C13" s="389" t="s">
        <v>12</v>
      </c>
    </row>
    <row r="14" s="78" customFormat="1" customHeight="1" spans="2:3">
      <c r="B14" s="388">
        <v>12</v>
      </c>
      <c r="C14" s="389" t="s">
        <v>13</v>
      </c>
    </row>
    <row r="15" s="78" customFormat="1" customHeight="1" spans="2:4">
      <c r="B15" s="388">
        <v>13</v>
      </c>
      <c r="C15" s="389" t="s">
        <v>14</v>
      </c>
      <c r="D15" s="392"/>
    </row>
    <row r="16" s="78" customFormat="1" customHeight="1" spans="2:3">
      <c r="B16" s="388">
        <v>14</v>
      </c>
      <c r="C16" s="390" t="s">
        <v>15</v>
      </c>
    </row>
    <row r="17" s="78" customFormat="1" customHeight="1" spans="2:3">
      <c r="B17" s="388">
        <v>15</v>
      </c>
      <c r="C17" s="390" t="s">
        <v>16</v>
      </c>
    </row>
    <row r="18" s="78" customFormat="1" customHeight="1" spans="2:3">
      <c r="B18" s="388">
        <v>16</v>
      </c>
      <c r="C18" s="390" t="s">
        <v>17</v>
      </c>
    </row>
    <row r="19" s="78" customFormat="1" customHeight="1" spans="2:3">
      <c r="B19" s="388">
        <v>17</v>
      </c>
      <c r="C19" s="389" t="s">
        <v>18</v>
      </c>
    </row>
    <row r="20" s="78" customFormat="1" customHeight="1" spans="2:3">
      <c r="B20" s="388">
        <v>18</v>
      </c>
      <c r="C20" s="389" t="s">
        <v>19</v>
      </c>
    </row>
    <row r="21" s="78" customFormat="1" customHeight="1" spans="2:3">
      <c r="B21" s="388">
        <v>19</v>
      </c>
      <c r="C21" s="389" t="s">
        <v>20</v>
      </c>
    </row>
  </sheetData>
  <mergeCells count="1">
    <mergeCell ref="B1:C1"/>
  </mergeCells>
  <pageMargins left="0.75" right="0.75" top="1" bottom="1" header="0.5" footer="0.5"/>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78"/>
  <sheetViews>
    <sheetView workbookViewId="0">
      <selection activeCell="E22" sqref="E22"/>
    </sheetView>
  </sheetViews>
  <sheetFormatPr defaultColWidth="8.88888888888889" defaultRowHeight="12"/>
  <cols>
    <col min="1" max="1" width="34.287037037037" style="60" customWidth="1"/>
    <col min="2" max="2" width="29" style="60" customWidth="1"/>
    <col min="3" max="5" width="23.5740740740741" style="60" customWidth="1"/>
    <col min="6" max="6" width="11.287037037037" style="61" customWidth="1"/>
    <col min="7" max="7" width="25.1296296296296" style="60" customWidth="1"/>
    <col min="8" max="8" width="15.5740740740741" style="61" customWidth="1"/>
    <col min="9" max="9" width="13.4259259259259" style="61" customWidth="1"/>
    <col min="10" max="10" width="18.8518518518519" style="60" customWidth="1"/>
    <col min="11" max="11" width="9.12962962962963" style="61" customWidth="1"/>
    <col min="12" max="16384" width="9.12962962962963" style="61"/>
  </cols>
  <sheetData>
    <row r="1" customHeight="1" spans="1:10">
      <c r="A1" s="60" t="s">
        <v>357</v>
      </c>
      <c r="J1" s="75"/>
    </row>
    <row r="2" ht="28.5" customHeight="1" spans="1:10">
      <c r="A2" s="62" t="s">
        <v>10</v>
      </c>
      <c r="B2" s="63"/>
      <c r="C2" s="63"/>
      <c r="D2" s="63"/>
      <c r="E2" s="63"/>
      <c r="F2" s="64"/>
      <c r="G2" s="63"/>
      <c r="H2" s="64"/>
      <c r="I2" s="64"/>
      <c r="J2" s="63"/>
    </row>
    <row r="3" ht="17.25" customHeight="1" spans="1:1">
      <c r="A3" s="65" t="s">
        <v>22</v>
      </c>
    </row>
    <row r="4" ht="44.25" customHeight="1" spans="1:10">
      <c r="A4" s="66" t="s">
        <v>209</v>
      </c>
      <c r="B4" s="66" t="s">
        <v>358</v>
      </c>
      <c r="C4" s="66" t="s">
        <v>359</v>
      </c>
      <c r="D4" s="66" t="s">
        <v>360</v>
      </c>
      <c r="E4" s="66" t="s">
        <v>361</v>
      </c>
      <c r="F4" s="67" t="s">
        <v>362</v>
      </c>
      <c r="G4" s="66" t="s">
        <v>363</v>
      </c>
      <c r="H4" s="67" t="s">
        <v>364</v>
      </c>
      <c r="I4" s="67" t="s">
        <v>365</v>
      </c>
      <c r="J4" s="66" t="s">
        <v>366</v>
      </c>
    </row>
    <row r="5" ht="15" customHeight="1" spans="1:10">
      <c r="A5" s="66">
        <v>1</v>
      </c>
      <c r="B5" s="66">
        <v>2</v>
      </c>
      <c r="C5" s="66">
        <v>3</v>
      </c>
      <c r="D5" s="66">
        <v>4</v>
      </c>
      <c r="E5" s="66">
        <v>5</v>
      </c>
      <c r="F5" s="66">
        <v>6</v>
      </c>
      <c r="G5" s="66">
        <v>7</v>
      </c>
      <c r="H5" s="66">
        <v>8</v>
      </c>
      <c r="I5" s="66">
        <v>9</v>
      </c>
      <c r="J5" s="66">
        <v>10</v>
      </c>
    </row>
    <row r="6" ht="42" customHeight="1" spans="1:10">
      <c r="A6" s="235" t="s">
        <v>304</v>
      </c>
      <c r="B6" s="235" t="s">
        <v>367</v>
      </c>
      <c r="C6" s="235" t="s">
        <v>368</v>
      </c>
      <c r="D6" s="235" t="s">
        <v>369</v>
      </c>
      <c r="E6" s="235" t="s">
        <v>370</v>
      </c>
      <c r="F6" s="235" t="s">
        <v>371</v>
      </c>
      <c r="G6" s="235" t="s">
        <v>372</v>
      </c>
      <c r="H6" s="235" t="s">
        <v>373</v>
      </c>
      <c r="I6" s="235" t="s">
        <v>374</v>
      </c>
      <c r="J6" s="235" t="s">
        <v>375</v>
      </c>
    </row>
    <row r="7" ht="42.75" customHeight="1" spans="1:10">
      <c r="A7" s="235" t="s">
        <v>304</v>
      </c>
      <c r="B7" s="235" t="s">
        <v>367</v>
      </c>
      <c r="C7" s="235" t="s">
        <v>368</v>
      </c>
      <c r="D7" s="235" t="s">
        <v>369</v>
      </c>
      <c r="E7" s="235" t="s">
        <v>376</v>
      </c>
      <c r="F7" s="235" t="s">
        <v>377</v>
      </c>
      <c r="G7" s="235" t="s">
        <v>378</v>
      </c>
      <c r="H7" s="235" t="s">
        <v>373</v>
      </c>
      <c r="I7" s="235" t="s">
        <v>374</v>
      </c>
      <c r="J7" s="235" t="s">
        <v>379</v>
      </c>
    </row>
    <row r="8" ht="21.6" spans="1:10">
      <c r="A8" s="235" t="s">
        <v>304</v>
      </c>
      <c r="B8" s="235" t="s">
        <v>367</v>
      </c>
      <c r="C8" s="235" t="s">
        <v>368</v>
      </c>
      <c r="D8" s="235" t="s">
        <v>369</v>
      </c>
      <c r="E8" s="235" t="s">
        <v>380</v>
      </c>
      <c r="F8" s="235" t="s">
        <v>377</v>
      </c>
      <c r="G8" s="235" t="s">
        <v>381</v>
      </c>
      <c r="H8" s="235" t="s">
        <v>373</v>
      </c>
      <c r="I8" s="235" t="s">
        <v>374</v>
      </c>
      <c r="J8" s="235" t="s">
        <v>382</v>
      </c>
    </row>
    <row r="9" ht="32.4" spans="1:10">
      <c r="A9" s="235" t="s">
        <v>304</v>
      </c>
      <c r="B9" s="235" t="s">
        <v>367</v>
      </c>
      <c r="C9" s="235" t="s">
        <v>368</v>
      </c>
      <c r="D9" s="235" t="s">
        <v>383</v>
      </c>
      <c r="E9" s="235" t="s">
        <v>384</v>
      </c>
      <c r="F9" s="235" t="s">
        <v>371</v>
      </c>
      <c r="G9" s="235" t="s">
        <v>385</v>
      </c>
      <c r="H9" s="235" t="s">
        <v>386</v>
      </c>
      <c r="I9" s="235" t="s">
        <v>374</v>
      </c>
      <c r="J9" s="235" t="s">
        <v>387</v>
      </c>
    </row>
    <row r="10" ht="32.4" spans="1:10">
      <c r="A10" s="235" t="s">
        <v>304</v>
      </c>
      <c r="B10" s="235" t="s">
        <v>367</v>
      </c>
      <c r="C10" s="235" t="s">
        <v>388</v>
      </c>
      <c r="D10" s="235" t="s">
        <v>389</v>
      </c>
      <c r="E10" s="235" t="s">
        <v>390</v>
      </c>
      <c r="F10" s="235" t="s">
        <v>377</v>
      </c>
      <c r="G10" s="235" t="s">
        <v>391</v>
      </c>
      <c r="H10" s="235" t="s">
        <v>386</v>
      </c>
      <c r="I10" s="235" t="s">
        <v>374</v>
      </c>
      <c r="J10" s="235" t="s">
        <v>390</v>
      </c>
    </row>
    <row r="11" spans="1:10">
      <c r="A11" s="235" t="s">
        <v>304</v>
      </c>
      <c r="B11" s="235" t="s">
        <v>367</v>
      </c>
      <c r="C11" s="235" t="s">
        <v>392</v>
      </c>
      <c r="D11" s="235" t="s">
        <v>393</v>
      </c>
      <c r="E11" s="235" t="s">
        <v>394</v>
      </c>
      <c r="F11" s="235" t="s">
        <v>395</v>
      </c>
      <c r="G11" s="235" t="s">
        <v>396</v>
      </c>
      <c r="H11" s="235" t="s">
        <v>397</v>
      </c>
      <c r="I11" s="235" t="s">
        <v>398</v>
      </c>
      <c r="J11" s="235" t="s">
        <v>394</v>
      </c>
    </row>
    <row r="12" ht="21.6" spans="1:10">
      <c r="A12" s="235" t="s">
        <v>325</v>
      </c>
      <c r="B12" s="235" t="s">
        <v>399</v>
      </c>
      <c r="C12" s="235" t="s">
        <v>368</v>
      </c>
      <c r="D12" s="235" t="s">
        <v>369</v>
      </c>
      <c r="E12" s="235" t="s">
        <v>400</v>
      </c>
      <c r="F12" s="235" t="s">
        <v>371</v>
      </c>
      <c r="G12" s="235" t="s">
        <v>372</v>
      </c>
      <c r="H12" s="235" t="s">
        <v>401</v>
      </c>
      <c r="I12" s="235" t="s">
        <v>374</v>
      </c>
      <c r="J12" s="235" t="s">
        <v>402</v>
      </c>
    </row>
    <row r="13" spans="1:10">
      <c r="A13" s="235" t="s">
        <v>325</v>
      </c>
      <c r="B13" s="235" t="s">
        <v>399</v>
      </c>
      <c r="C13" s="235" t="s">
        <v>368</v>
      </c>
      <c r="D13" s="235" t="s">
        <v>369</v>
      </c>
      <c r="E13" s="235" t="s">
        <v>403</v>
      </c>
      <c r="F13" s="235" t="s">
        <v>371</v>
      </c>
      <c r="G13" s="235" t="s">
        <v>404</v>
      </c>
      <c r="H13" s="235" t="s">
        <v>401</v>
      </c>
      <c r="I13" s="235" t="s">
        <v>374</v>
      </c>
      <c r="J13" s="235" t="s">
        <v>405</v>
      </c>
    </row>
    <row r="14" ht="21.6" spans="1:10">
      <c r="A14" s="235" t="s">
        <v>325</v>
      </c>
      <c r="B14" s="235" t="s">
        <v>399</v>
      </c>
      <c r="C14" s="235" t="s">
        <v>368</v>
      </c>
      <c r="D14" s="235" t="s">
        <v>369</v>
      </c>
      <c r="E14" s="235" t="s">
        <v>406</v>
      </c>
      <c r="F14" s="235" t="s">
        <v>395</v>
      </c>
      <c r="G14" s="235" t="s">
        <v>407</v>
      </c>
      <c r="H14" s="235" t="s">
        <v>408</v>
      </c>
      <c r="I14" s="235" t="s">
        <v>374</v>
      </c>
      <c r="J14" s="235" t="s">
        <v>409</v>
      </c>
    </row>
    <row r="15" ht="21.6" spans="1:10">
      <c r="A15" s="235" t="s">
        <v>325</v>
      </c>
      <c r="B15" s="235" t="s">
        <v>399</v>
      </c>
      <c r="C15" s="235" t="s">
        <v>368</v>
      </c>
      <c r="D15" s="235" t="s">
        <v>369</v>
      </c>
      <c r="E15" s="235" t="s">
        <v>410</v>
      </c>
      <c r="F15" s="235" t="s">
        <v>371</v>
      </c>
      <c r="G15" s="235" t="s">
        <v>411</v>
      </c>
      <c r="H15" s="235" t="s">
        <v>412</v>
      </c>
      <c r="I15" s="235" t="s">
        <v>374</v>
      </c>
      <c r="J15" s="235" t="s">
        <v>413</v>
      </c>
    </row>
    <row r="16" spans="1:10">
      <c r="A16" s="235" t="s">
        <v>325</v>
      </c>
      <c r="B16" s="235" t="s">
        <v>399</v>
      </c>
      <c r="C16" s="235" t="s">
        <v>368</v>
      </c>
      <c r="D16" s="235" t="s">
        <v>414</v>
      </c>
      <c r="E16" s="235" t="s">
        <v>415</v>
      </c>
      <c r="F16" s="235" t="s">
        <v>371</v>
      </c>
      <c r="G16" s="235" t="s">
        <v>416</v>
      </c>
      <c r="H16" s="235" t="s">
        <v>386</v>
      </c>
      <c r="I16" s="235" t="s">
        <v>374</v>
      </c>
      <c r="J16" s="235" t="s">
        <v>417</v>
      </c>
    </row>
    <row r="17" ht="21.6" spans="1:10">
      <c r="A17" s="235" t="s">
        <v>325</v>
      </c>
      <c r="B17" s="235" t="s">
        <v>399</v>
      </c>
      <c r="C17" s="235" t="s">
        <v>388</v>
      </c>
      <c r="D17" s="235" t="s">
        <v>389</v>
      </c>
      <c r="E17" s="235" t="s">
        <v>418</v>
      </c>
      <c r="F17" s="235" t="s">
        <v>395</v>
      </c>
      <c r="G17" s="235" t="s">
        <v>418</v>
      </c>
      <c r="H17" s="235" t="s">
        <v>397</v>
      </c>
      <c r="I17" s="235" t="s">
        <v>398</v>
      </c>
      <c r="J17" s="235" t="s">
        <v>418</v>
      </c>
    </row>
    <row r="18" ht="21.6" spans="1:10">
      <c r="A18" s="235" t="s">
        <v>325</v>
      </c>
      <c r="B18" s="235" t="s">
        <v>399</v>
      </c>
      <c r="C18" s="235" t="s">
        <v>392</v>
      </c>
      <c r="D18" s="235" t="s">
        <v>393</v>
      </c>
      <c r="E18" s="235" t="s">
        <v>419</v>
      </c>
      <c r="F18" s="235" t="s">
        <v>395</v>
      </c>
      <c r="G18" s="235" t="s">
        <v>391</v>
      </c>
      <c r="H18" s="235" t="s">
        <v>386</v>
      </c>
      <c r="I18" s="235" t="s">
        <v>374</v>
      </c>
      <c r="J18" s="235" t="s">
        <v>420</v>
      </c>
    </row>
    <row r="19" s="61" customFormat="1" ht="10.8" spans="1:10">
      <c r="A19" s="236" t="s">
        <v>334</v>
      </c>
      <c r="B19" s="237" t="s">
        <v>421</v>
      </c>
      <c r="C19" s="235" t="s">
        <v>368</v>
      </c>
      <c r="D19" s="235" t="s">
        <v>369</v>
      </c>
      <c r="E19" s="235" t="s">
        <v>422</v>
      </c>
      <c r="F19" s="235" t="s">
        <v>395</v>
      </c>
      <c r="G19" s="235" t="s">
        <v>404</v>
      </c>
      <c r="H19" s="235" t="s">
        <v>423</v>
      </c>
      <c r="I19" s="235" t="s">
        <v>374</v>
      </c>
      <c r="J19" s="235" t="s">
        <v>424</v>
      </c>
    </row>
    <row r="20" s="61" customFormat="1" ht="21.6" spans="1:10">
      <c r="A20" s="236"/>
      <c r="B20" s="237"/>
      <c r="C20" s="235" t="s">
        <v>368</v>
      </c>
      <c r="D20" s="235" t="s">
        <v>369</v>
      </c>
      <c r="E20" s="235" t="s">
        <v>425</v>
      </c>
      <c r="F20" s="235" t="s">
        <v>371</v>
      </c>
      <c r="G20" s="235" t="s">
        <v>404</v>
      </c>
      <c r="H20" s="235" t="s">
        <v>373</v>
      </c>
      <c r="I20" s="235" t="s">
        <v>374</v>
      </c>
      <c r="J20" s="235" t="s">
        <v>426</v>
      </c>
    </row>
    <row r="21" s="61" customFormat="1" ht="21.6" spans="1:10">
      <c r="A21" s="236"/>
      <c r="B21" s="237"/>
      <c r="C21" s="235" t="s">
        <v>368</v>
      </c>
      <c r="D21" s="235" t="s">
        <v>369</v>
      </c>
      <c r="E21" s="235" t="s">
        <v>427</v>
      </c>
      <c r="F21" s="235" t="s">
        <v>371</v>
      </c>
      <c r="G21" s="235" t="s">
        <v>428</v>
      </c>
      <c r="H21" s="235" t="s">
        <v>373</v>
      </c>
      <c r="I21" s="235" t="s">
        <v>374</v>
      </c>
      <c r="J21" s="235" t="s">
        <v>429</v>
      </c>
    </row>
    <row r="22" s="61" customFormat="1" ht="21.6" spans="1:10">
      <c r="A22" s="236"/>
      <c r="B22" s="237"/>
      <c r="C22" s="235" t="s">
        <v>368</v>
      </c>
      <c r="D22" s="235" t="s">
        <v>369</v>
      </c>
      <c r="E22" s="235" t="s">
        <v>430</v>
      </c>
      <c r="F22" s="235" t="s">
        <v>431</v>
      </c>
      <c r="G22" s="235" t="s">
        <v>378</v>
      </c>
      <c r="H22" s="235" t="s">
        <v>373</v>
      </c>
      <c r="I22" s="235" t="s">
        <v>374</v>
      </c>
      <c r="J22" s="235" t="s">
        <v>432</v>
      </c>
    </row>
    <row r="23" s="61" customFormat="1" ht="21.6" spans="1:10">
      <c r="A23" s="236"/>
      <c r="B23" s="237"/>
      <c r="C23" s="235" t="s">
        <v>388</v>
      </c>
      <c r="D23" s="235" t="s">
        <v>389</v>
      </c>
      <c r="E23" s="235" t="s">
        <v>433</v>
      </c>
      <c r="F23" s="235" t="s">
        <v>395</v>
      </c>
      <c r="G23" s="235" t="s">
        <v>434</v>
      </c>
      <c r="H23" s="235" t="s">
        <v>397</v>
      </c>
      <c r="I23" s="235" t="s">
        <v>398</v>
      </c>
      <c r="J23" s="235" t="s">
        <v>433</v>
      </c>
    </row>
    <row r="24" s="61" customFormat="1" ht="75.6" spans="1:10">
      <c r="A24" s="236"/>
      <c r="B24" s="237"/>
      <c r="C24" s="235" t="s">
        <v>388</v>
      </c>
      <c r="D24" s="235" t="s">
        <v>389</v>
      </c>
      <c r="E24" s="235" t="s">
        <v>435</v>
      </c>
      <c r="F24" s="235" t="s">
        <v>395</v>
      </c>
      <c r="G24" s="235" t="s">
        <v>436</v>
      </c>
      <c r="H24" s="235" t="s">
        <v>397</v>
      </c>
      <c r="I24" s="235" t="s">
        <v>398</v>
      </c>
      <c r="J24" s="235" t="s">
        <v>435</v>
      </c>
    </row>
    <row r="25" s="61" customFormat="1" ht="21.6" spans="1:10">
      <c r="A25" s="236"/>
      <c r="B25" s="237"/>
      <c r="C25" s="235" t="s">
        <v>392</v>
      </c>
      <c r="D25" s="235" t="s">
        <v>393</v>
      </c>
      <c r="E25" s="235" t="s">
        <v>419</v>
      </c>
      <c r="F25" s="235" t="s">
        <v>431</v>
      </c>
      <c r="G25" s="235" t="s">
        <v>385</v>
      </c>
      <c r="H25" s="235" t="s">
        <v>386</v>
      </c>
      <c r="I25" s="235" t="s">
        <v>374</v>
      </c>
      <c r="J25" s="235"/>
    </row>
    <row r="26" ht="32.4" spans="1:10">
      <c r="A26" s="235" t="s">
        <v>308</v>
      </c>
      <c r="B26" s="235" t="s">
        <v>437</v>
      </c>
      <c r="C26" s="235" t="s">
        <v>368</v>
      </c>
      <c r="D26" s="235" t="s">
        <v>369</v>
      </c>
      <c r="E26" s="235" t="s">
        <v>438</v>
      </c>
      <c r="F26" s="235" t="s">
        <v>371</v>
      </c>
      <c r="G26" s="235" t="s">
        <v>428</v>
      </c>
      <c r="H26" s="235" t="s">
        <v>373</v>
      </c>
      <c r="I26" s="235" t="s">
        <v>374</v>
      </c>
      <c r="J26" s="235" t="s">
        <v>439</v>
      </c>
    </row>
    <row r="27" ht="54" spans="1:10">
      <c r="A27" s="235" t="s">
        <v>308</v>
      </c>
      <c r="B27" s="235" t="s">
        <v>437</v>
      </c>
      <c r="C27" s="235" t="s">
        <v>368</v>
      </c>
      <c r="D27" s="235" t="s">
        <v>369</v>
      </c>
      <c r="E27" s="235" t="s">
        <v>440</v>
      </c>
      <c r="F27" s="235" t="s">
        <v>371</v>
      </c>
      <c r="G27" s="235" t="s">
        <v>428</v>
      </c>
      <c r="H27" s="235" t="s">
        <v>373</v>
      </c>
      <c r="I27" s="235" t="s">
        <v>374</v>
      </c>
      <c r="J27" s="235" t="s">
        <v>441</v>
      </c>
    </row>
    <row r="28" ht="43.2" spans="1:10">
      <c r="A28" s="235" t="s">
        <v>308</v>
      </c>
      <c r="B28" s="235" t="s">
        <v>437</v>
      </c>
      <c r="C28" s="235" t="s">
        <v>368</v>
      </c>
      <c r="D28" s="235" t="s">
        <v>369</v>
      </c>
      <c r="E28" s="235" t="s">
        <v>442</v>
      </c>
      <c r="F28" s="235" t="s">
        <v>395</v>
      </c>
      <c r="G28" s="235" t="s">
        <v>443</v>
      </c>
      <c r="H28" s="235" t="s">
        <v>444</v>
      </c>
      <c r="I28" s="235" t="s">
        <v>374</v>
      </c>
      <c r="J28" s="235" t="s">
        <v>445</v>
      </c>
    </row>
    <row r="29" ht="32.4" spans="1:10">
      <c r="A29" s="235" t="s">
        <v>308</v>
      </c>
      <c r="B29" s="235" t="s">
        <v>437</v>
      </c>
      <c r="C29" s="235" t="s">
        <v>368</v>
      </c>
      <c r="D29" s="235" t="s">
        <v>414</v>
      </c>
      <c r="E29" s="235" t="s">
        <v>446</v>
      </c>
      <c r="F29" s="235" t="s">
        <v>395</v>
      </c>
      <c r="G29" s="235" t="s">
        <v>447</v>
      </c>
      <c r="H29" s="235" t="s">
        <v>386</v>
      </c>
      <c r="I29" s="235" t="s">
        <v>374</v>
      </c>
      <c r="J29" s="235" t="s">
        <v>448</v>
      </c>
    </row>
    <row r="30" ht="21.6" spans="1:10">
      <c r="A30" s="235" t="s">
        <v>308</v>
      </c>
      <c r="B30" s="235" t="s">
        <v>437</v>
      </c>
      <c r="C30" s="235" t="s">
        <v>388</v>
      </c>
      <c r="D30" s="235" t="s">
        <v>389</v>
      </c>
      <c r="E30" s="235" t="s">
        <v>449</v>
      </c>
      <c r="F30" s="235" t="s">
        <v>395</v>
      </c>
      <c r="G30" s="235" t="s">
        <v>450</v>
      </c>
      <c r="H30" s="235" t="s">
        <v>397</v>
      </c>
      <c r="I30" s="235" t="s">
        <v>398</v>
      </c>
      <c r="J30" s="235" t="s">
        <v>449</v>
      </c>
    </row>
    <row r="31" ht="32.4" spans="1:10">
      <c r="A31" s="235" t="s">
        <v>308</v>
      </c>
      <c r="B31" s="235" t="s">
        <v>437</v>
      </c>
      <c r="C31" s="235" t="s">
        <v>388</v>
      </c>
      <c r="D31" s="235" t="s">
        <v>451</v>
      </c>
      <c r="E31" s="235" t="s">
        <v>452</v>
      </c>
      <c r="F31" s="235" t="s">
        <v>371</v>
      </c>
      <c r="G31" s="235" t="s">
        <v>453</v>
      </c>
      <c r="H31" s="235" t="s">
        <v>397</v>
      </c>
      <c r="I31" s="235" t="s">
        <v>398</v>
      </c>
      <c r="J31" s="235" t="s">
        <v>452</v>
      </c>
    </row>
    <row r="32" spans="1:10">
      <c r="A32" s="235" t="s">
        <v>308</v>
      </c>
      <c r="B32" s="235" t="s">
        <v>437</v>
      </c>
      <c r="C32" s="235" t="s">
        <v>392</v>
      </c>
      <c r="D32" s="235" t="s">
        <v>393</v>
      </c>
      <c r="E32" s="235" t="s">
        <v>394</v>
      </c>
      <c r="F32" s="235" t="s">
        <v>395</v>
      </c>
      <c r="G32" s="235" t="s">
        <v>396</v>
      </c>
      <c r="H32" s="235" t="s">
        <v>397</v>
      </c>
      <c r="I32" s="235" t="s">
        <v>374</v>
      </c>
      <c r="J32" s="235" t="s">
        <v>394</v>
      </c>
    </row>
    <row r="33" spans="1:10">
      <c r="A33" s="235" t="s">
        <v>344</v>
      </c>
      <c r="B33" s="235" t="s">
        <v>454</v>
      </c>
      <c r="C33" s="235" t="s">
        <v>368</v>
      </c>
      <c r="D33" s="235" t="s">
        <v>369</v>
      </c>
      <c r="E33" s="235" t="s">
        <v>455</v>
      </c>
      <c r="F33" s="235" t="s">
        <v>371</v>
      </c>
      <c r="G33" s="235" t="s">
        <v>456</v>
      </c>
      <c r="H33" s="235" t="s">
        <v>457</v>
      </c>
      <c r="I33" s="235" t="s">
        <v>374</v>
      </c>
      <c r="J33" s="235" t="s">
        <v>458</v>
      </c>
    </row>
    <row r="34" spans="1:10">
      <c r="A34" s="235" t="s">
        <v>344</v>
      </c>
      <c r="B34" s="235" t="s">
        <v>454</v>
      </c>
      <c r="C34" s="235" t="s">
        <v>368</v>
      </c>
      <c r="D34" s="235" t="s">
        <v>369</v>
      </c>
      <c r="E34" s="235" t="s">
        <v>459</v>
      </c>
      <c r="F34" s="235" t="s">
        <v>395</v>
      </c>
      <c r="G34" s="235" t="s">
        <v>460</v>
      </c>
      <c r="H34" s="235" t="s">
        <v>373</v>
      </c>
      <c r="I34" s="235" t="s">
        <v>374</v>
      </c>
      <c r="J34" s="235" t="s">
        <v>461</v>
      </c>
    </row>
    <row r="35" ht="32.4" spans="1:10">
      <c r="A35" s="235" t="s">
        <v>344</v>
      </c>
      <c r="B35" s="235" t="s">
        <v>454</v>
      </c>
      <c r="C35" s="235" t="s">
        <v>388</v>
      </c>
      <c r="D35" s="235" t="s">
        <v>389</v>
      </c>
      <c r="E35" s="235" t="s">
        <v>462</v>
      </c>
      <c r="F35" s="235" t="s">
        <v>395</v>
      </c>
      <c r="G35" s="235" t="s">
        <v>463</v>
      </c>
      <c r="H35" s="235" t="s">
        <v>397</v>
      </c>
      <c r="I35" s="235" t="s">
        <v>398</v>
      </c>
      <c r="J35" s="235" t="s">
        <v>462</v>
      </c>
    </row>
    <row r="36" ht="21.6" spans="1:10">
      <c r="A36" s="235" t="s">
        <v>344</v>
      </c>
      <c r="B36" s="235" t="s">
        <v>454</v>
      </c>
      <c r="C36" s="235" t="s">
        <v>392</v>
      </c>
      <c r="D36" s="235" t="s">
        <v>393</v>
      </c>
      <c r="E36" s="235" t="s">
        <v>464</v>
      </c>
      <c r="F36" s="235" t="s">
        <v>395</v>
      </c>
      <c r="G36" s="235" t="s">
        <v>396</v>
      </c>
      <c r="H36" s="235" t="s">
        <v>397</v>
      </c>
      <c r="I36" s="235" t="s">
        <v>374</v>
      </c>
      <c r="J36" s="235" t="s">
        <v>464</v>
      </c>
    </row>
    <row r="37" ht="21.6" spans="1:10">
      <c r="A37" s="235" t="s">
        <v>352</v>
      </c>
      <c r="B37" s="235" t="s">
        <v>465</v>
      </c>
      <c r="C37" s="235" t="s">
        <v>368</v>
      </c>
      <c r="D37" s="235" t="s">
        <v>369</v>
      </c>
      <c r="E37" s="235" t="s">
        <v>466</v>
      </c>
      <c r="F37" s="235" t="s">
        <v>395</v>
      </c>
      <c r="G37" s="235" t="s">
        <v>467</v>
      </c>
      <c r="H37" s="235" t="s">
        <v>468</v>
      </c>
      <c r="I37" s="235" t="s">
        <v>374</v>
      </c>
      <c r="J37" s="235" t="s">
        <v>469</v>
      </c>
    </row>
    <row r="38" ht="21.6" spans="1:10">
      <c r="A38" s="235" t="s">
        <v>352</v>
      </c>
      <c r="B38" s="235" t="s">
        <v>465</v>
      </c>
      <c r="C38" s="235" t="s">
        <v>368</v>
      </c>
      <c r="D38" s="235" t="s">
        <v>383</v>
      </c>
      <c r="E38" s="235" t="s">
        <v>470</v>
      </c>
      <c r="F38" s="235" t="s">
        <v>395</v>
      </c>
      <c r="G38" s="235" t="s">
        <v>467</v>
      </c>
      <c r="H38" s="235" t="s">
        <v>471</v>
      </c>
      <c r="I38" s="235" t="s">
        <v>374</v>
      </c>
      <c r="J38" s="235" t="s">
        <v>472</v>
      </c>
    </row>
    <row r="39" spans="1:10">
      <c r="A39" s="235" t="s">
        <v>352</v>
      </c>
      <c r="B39" s="235" t="s">
        <v>465</v>
      </c>
      <c r="C39" s="235" t="s">
        <v>388</v>
      </c>
      <c r="D39" s="235" t="s">
        <v>389</v>
      </c>
      <c r="E39" s="235" t="s">
        <v>473</v>
      </c>
      <c r="F39" s="235" t="s">
        <v>395</v>
      </c>
      <c r="G39" s="235" t="s">
        <v>474</v>
      </c>
      <c r="H39" s="235" t="s">
        <v>397</v>
      </c>
      <c r="I39" s="235" t="s">
        <v>398</v>
      </c>
      <c r="J39" s="235" t="s">
        <v>473</v>
      </c>
    </row>
    <row r="40" ht="21.6" spans="1:10">
      <c r="A40" s="235" t="s">
        <v>352</v>
      </c>
      <c r="B40" s="235" t="s">
        <v>465</v>
      </c>
      <c r="C40" s="235" t="s">
        <v>392</v>
      </c>
      <c r="D40" s="235" t="s">
        <v>393</v>
      </c>
      <c r="E40" s="235" t="s">
        <v>475</v>
      </c>
      <c r="F40" s="235" t="s">
        <v>371</v>
      </c>
      <c r="G40" s="235" t="s">
        <v>416</v>
      </c>
      <c r="H40" s="235" t="s">
        <v>386</v>
      </c>
      <c r="I40" s="235" t="s">
        <v>374</v>
      </c>
      <c r="J40" s="235" t="s">
        <v>476</v>
      </c>
    </row>
    <row r="41" ht="21.6" spans="1:10">
      <c r="A41" s="235" t="s">
        <v>352</v>
      </c>
      <c r="B41" s="235" t="s">
        <v>465</v>
      </c>
      <c r="C41" s="235" t="s">
        <v>477</v>
      </c>
      <c r="D41" s="235" t="s">
        <v>478</v>
      </c>
      <c r="E41" s="235" t="s">
        <v>479</v>
      </c>
      <c r="F41" s="235" t="s">
        <v>395</v>
      </c>
      <c r="G41" s="235" t="s">
        <v>480</v>
      </c>
      <c r="H41" s="235" t="s">
        <v>481</v>
      </c>
      <c r="I41" s="235" t="s">
        <v>374</v>
      </c>
      <c r="J41" s="235" t="s">
        <v>482</v>
      </c>
    </row>
    <row r="42" ht="32.4" spans="1:10">
      <c r="A42" s="235" t="s">
        <v>300</v>
      </c>
      <c r="B42" s="235" t="s">
        <v>483</v>
      </c>
      <c r="C42" s="235" t="s">
        <v>368</v>
      </c>
      <c r="D42" s="235" t="s">
        <v>369</v>
      </c>
      <c r="E42" s="235" t="s">
        <v>484</v>
      </c>
      <c r="F42" s="235" t="s">
        <v>377</v>
      </c>
      <c r="G42" s="235" t="s">
        <v>428</v>
      </c>
      <c r="H42" s="235" t="s">
        <v>444</v>
      </c>
      <c r="I42" s="235" t="s">
        <v>374</v>
      </c>
      <c r="J42" s="235" t="s">
        <v>485</v>
      </c>
    </row>
    <row r="43" ht="32.4" spans="1:10">
      <c r="A43" s="235" t="s">
        <v>300</v>
      </c>
      <c r="B43" s="235" t="s">
        <v>483</v>
      </c>
      <c r="C43" s="235" t="s">
        <v>368</v>
      </c>
      <c r="D43" s="235" t="s">
        <v>369</v>
      </c>
      <c r="E43" s="235" t="s">
        <v>486</v>
      </c>
      <c r="F43" s="235" t="s">
        <v>395</v>
      </c>
      <c r="G43" s="235" t="s">
        <v>428</v>
      </c>
      <c r="H43" s="235" t="s">
        <v>444</v>
      </c>
      <c r="I43" s="235" t="s">
        <v>374</v>
      </c>
      <c r="J43" s="235" t="s">
        <v>487</v>
      </c>
    </row>
    <row r="44" ht="54" spans="1:10">
      <c r="A44" s="235" t="s">
        <v>300</v>
      </c>
      <c r="B44" s="235" t="s">
        <v>483</v>
      </c>
      <c r="C44" s="235" t="s">
        <v>368</v>
      </c>
      <c r="D44" s="235" t="s">
        <v>414</v>
      </c>
      <c r="E44" s="235" t="s">
        <v>488</v>
      </c>
      <c r="F44" s="235" t="s">
        <v>371</v>
      </c>
      <c r="G44" s="235" t="s">
        <v>489</v>
      </c>
      <c r="H44" s="235" t="s">
        <v>386</v>
      </c>
      <c r="I44" s="235" t="s">
        <v>374</v>
      </c>
      <c r="J44" s="235" t="s">
        <v>490</v>
      </c>
    </row>
    <row r="45" ht="43.2" spans="1:10">
      <c r="A45" s="235" t="s">
        <v>300</v>
      </c>
      <c r="B45" s="235" t="s">
        <v>483</v>
      </c>
      <c r="C45" s="235" t="s">
        <v>368</v>
      </c>
      <c r="D45" s="235" t="s">
        <v>383</v>
      </c>
      <c r="E45" s="235" t="s">
        <v>491</v>
      </c>
      <c r="F45" s="235" t="s">
        <v>395</v>
      </c>
      <c r="G45" s="235" t="s">
        <v>428</v>
      </c>
      <c r="H45" s="235" t="s">
        <v>444</v>
      </c>
      <c r="I45" s="235" t="s">
        <v>374</v>
      </c>
      <c r="J45" s="235" t="s">
        <v>492</v>
      </c>
    </row>
    <row r="46" ht="43.2" spans="1:10">
      <c r="A46" s="235" t="s">
        <v>300</v>
      </c>
      <c r="B46" s="235" t="s">
        <v>483</v>
      </c>
      <c r="C46" s="235" t="s">
        <v>388</v>
      </c>
      <c r="D46" s="235" t="s">
        <v>389</v>
      </c>
      <c r="E46" s="235" t="s">
        <v>493</v>
      </c>
      <c r="F46" s="235" t="s">
        <v>371</v>
      </c>
      <c r="G46" s="235" t="s">
        <v>391</v>
      </c>
      <c r="H46" s="235" t="s">
        <v>386</v>
      </c>
      <c r="I46" s="235" t="s">
        <v>374</v>
      </c>
      <c r="J46" s="235" t="s">
        <v>493</v>
      </c>
    </row>
    <row r="47" ht="54" spans="1:10">
      <c r="A47" s="235" t="s">
        <v>300</v>
      </c>
      <c r="B47" s="235" t="s">
        <v>483</v>
      </c>
      <c r="C47" s="235" t="s">
        <v>388</v>
      </c>
      <c r="D47" s="235" t="s">
        <v>451</v>
      </c>
      <c r="E47" s="235" t="s">
        <v>494</v>
      </c>
      <c r="F47" s="235" t="s">
        <v>395</v>
      </c>
      <c r="G47" s="235" t="s">
        <v>495</v>
      </c>
      <c r="H47" s="235" t="s">
        <v>397</v>
      </c>
      <c r="I47" s="235" t="s">
        <v>398</v>
      </c>
      <c r="J47" s="235" t="s">
        <v>496</v>
      </c>
    </row>
    <row r="48" spans="1:10">
      <c r="A48" s="235" t="s">
        <v>300</v>
      </c>
      <c r="B48" s="235" t="s">
        <v>483</v>
      </c>
      <c r="C48" s="235" t="s">
        <v>392</v>
      </c>
      <c r="D48" s="235" t="s">
        <v>393</v>
      </c>
      <c r="E48" s="235" t="s">
        <v>394</v>
      </c>
      <c r="F48" s="235" t="s">
        <v>395</v>
      </c>
      <c r="G48" s="235" t="s">
        <v>396</v>
      </c>
      <c r="H48" s="235" t="s">
        <v>397</v>
      </c>
      <c r="I48" s="235" t="s">
        <v>398</v>
      </c>
      <c r="J48" s="235" t="s">
        <v>394</v>
      </c>
    </row>
    <row r="49" ht="21.6" spans="1:10">
      <c r="A49" s="235" t="s">
        <v>340</v>
      </c>
      <c r="B49" s="235" t="s">
        <v>497</v>
      </c>
      <c r="C49" s="235" t="s">
        <v>368</v>
      </c>
      <c r="D49" s="235" t="s">
        <v>369</v>
      </c>
      <c r="E49" s="235" t="s">
        <v>498</v>
      </c>
      <c r="F49" s="235" t="s">
        <v>395</v>
      </c>
      <c r="G49" s="235" t="s">
        <v>499</v>
      </c>
      <c r="H49" s="235" t="s">
        <v>373</v>
      </c>
      <c r="I49" s="235" t="s">
        <v>374</v>
      </c>
      <c r="J49" s="235" t="s">
        <v>500</v>
      </c>
    </row>
    <row r="50" ht="43.2" spans="1:10">
      <c r="A50" s="235" t="s">
        <v>340</v>
      </c>
      <c r="B50" s="235" t="s">
        <v>497</v>
      </c>
      <c r="C50" s="235" t="s">
        <v>368</v>
      </c>
      <c r="D50" s="235" t="s">
        <v>369</v>
      </c>
      <c r="E50" s="235" t="s">
        <v>501</v>
      </c>
      <c r="F50" s="235" t="s">
        <v>395</v>
      </c>
      <c r="G50" s="235" t="s">
        <v>499</v>
      </c>
      <c r="H50" s="235" t="s">
        <v>444</v>
      </c>
      <c r="I50" s="235" t="s">
        <v>374</v>
      </c>
      <c r="J50" s="235" t="s">
        <v>502</v>
      </c>
    </row>
    <row r="51" ht="21.6" spans="1:10">
      <c r="A51" s="235" t="s">
        <v>340</v>
      </c>
      <c r="B51" s="235" t="s">
        <v>497</v>
      </c>
      <c r="C51" s="235" t="s">
        <v>368</v>
      </c>
      <c r="D51" s="235" t="s">
        <v>369</v>
      </c>
      <c r="E51" s="235" t="s">
        <v>503</v>
      </c>
      <c r="F51" s="235" t="s">
        <v>395</v>
      </c>
      <c r="G51" s="235" t="s">
        <v>428</v>
      </c>
      <c r="H51" s="235" t="s">
        <v>373</v>
      </c>
      <c r="I51" s="235" t="s">
        <v>374</v>
      </c>
      <c r="J51" s="235" t="s">
        <v>504</v>
      </c>
    </row>
    <row r="52" ht="21.6" spans="1:10">
      <c r="A52" s="235" t="s">
        <v>340</v>
      </c>
      <c r="B52" s="235" t="s">
        <v>497</v>
      </c>
      <c r="C52" s="235" t="s">
        <v>368</v>
      </c>
      <c r="D52" s="235" t="s">
        <v>369</v>
      </c>
      <c r="E52" s="235" t="s">
        <v>505</v>
      </c>
      <c r="F52" s="235" t="s">
        <v>395</v>
      </c>
      <c r="G52" s="235" t="s">
        <v>428</v>
      </c>
      <c r="H52" s="235" t="s">
        <v>373</v>
      </c>
      <c r="I52" s="235" t="s">
        <v>374</v>
      </c>
      <c r="J52" s="235" t="s">
        <v>506</v>
      </c>
    </row>
    <row r="53" ht="43.2" spans="1:10">
      <c r="A53" s="235" t="s">
        <v>340</v>
      </c>
      <c r="B53" s="235" t="s">
        <v>497</v>
      </c>
      <c r="C53" s="235" t="s">
        <v>388</v>
      </c>
      <c r="D53" s="235" t="s">
        <v>389</v>
      </c>
      <c r="E53" s="235" t="s">
        <v>507</v>
      </c>
      <c r="F53" s="235" t="s">
        <v>371</v>
      </c>
      <c r="G53" s="235" t="s">
        <v>508</v>
      </c>
      <c r="H53" s="235" t="s">
        <v>397</v>
      </c>
      <c r="I53" s="235" t="s">
        <v>398</v>
      </c>
      <c r="J53" s="235" t="s">
        <v>507</v>
      </c>
    </row>
    <row r="54" ht="97.2" spans="1:10">
      <c r="A54" s="235" t="s">
        <v>340</v>
      </c>
      <c r="B54" s="235" t="s">
        <v>497</v>
      </c>
      <c r="C54" s="235" t="s">
        <v>388</v>
      </c>
      <c r="D54" s="235" t="s">
        <v>389</v>
      </c>
      <c r="E54" s="235" t="s">
        <v>509</v>
      </c>
      <c r="F54" s="235" t="s">
        <v>395</v>
      </c>
      <c r="G54" s="235" t="s">
        <v>510</v>
      </c>
      <c r="H54" s="235" t="s">
        <v>397</v>
      </c>
      <c r="I54" s="235" t="s">
        <v>398</v>
      </c>
      <c r="J54" s="235" t="s">
        <v>509</v>
      </c>
    </row>
    <row r="55" ht="21.6" spans="1:10">
      <c r="A55" s="235" t="s">
        <v>340</v>
      </c>
      <c r="B55" s="235" t="s">
        <v>497</v>
      </c>
      <c r="C55" s="235" t="s">
        <v>392</v>
      </c>
      <c r="D55" s="235" t="s">
        <v>393</v>
      </c>
      <c r="E55" s="235" t="s">
        <v>419</v>
      </c>
      <c r="F55" s="235" t="s">
        <v>395</v>
      </c>
      <c r="G55" s="235" t="s">
        <v>385</v>
      </c>
      <c r="H55" s="235" t="s">
        <v>386</v>
      </c>
      <c r="I55" s="235" t="s">
        <v>374</v>
      </c>
      <c r="J55" s="235" t="s">
        <v>511</v>
      </c>
    </row>
    <row r="56" ht="21.6" spans="1:10">
      <c r="A56" s="235" t="s">
        <v>312</v>
      </c>
      <c r="B56" s="238" t="s">
        <v>512</v>
      </c>
      <c r="C56" s="235" t="s">
        <v>368</v>
      </c>
      <c r="D56" s="235" t="s">
        <v>369</v>
      </c>
      <c r="E56" s="235" t="s">
        <v>513</v>
      </c>
      <c r="F56" s="235" t="s">
        <v>377</v>
      </c>
      <c r="G56" s="235" t="s">
        <v>443</v>
      </c>
      <c r="H56" s="235" t="s">
        <v>514</v>
      </c>
      <c r="I56" s="235" t="s">
        <v>374</v>
      </c>
      <c r="J56" s="235" t="s">
        <v>515</v>
      </c>
    </row>
    <row r="57" ht="32.4" spans="1:10">
      <c r="A57" s="235" t="s">
        <v>312</v>
      </c>
      <c r="B57" s="235" t="s">
        <v>512</v>
      </c>
      <c r="C57" s="235" t="s">
        <v>368</v>
      </c>
      <c r="D57" s="235" t="s">
        <v>369</v>
      </c>
      <c r="E57" s="235" t="s">
        <v>516</v>
      </c>
      <c r="F57" s="235" t="s">
        <v>371</v>
      </c>
      <c r="G57" s="235" t="s">
        <v>404</v>
      </c>
      <c r="H57" s="235" t="s">
        <v>373</v>
      </c>
      <c r="I57" s="235" t="s">
        <v>374</v>
      </c>
      <c r="J57" s="235" t="s">
        <v>517</v>
      </c>
    </row>
    <row r="58" ht="43.2" spans="1:10">
      <c r="A58" s="235" t="s">
        <v>312</v>
      </c>
      <c r="B58" s="235" t="s">
        <v>512</v>
      </c>
      <c r="C58" s="235" t="s">
        <v>368</v>
      </c>
      <c r="D58" s="235" t="s">
        <v>369</v>
      </c>
      <c r="E58" s="235" t="s">
        <v>518</v>
      </c>
      <c r="F58" s="235" t="s">
        <v>371</v>
      </c>
      <c r="G58" s="235" t="s">
        <v>519</v>
      </c>
      <c r="H58" s="235" t="s">
        <v>514</v>
      </c>
      <c r="I58" s="235" t="s">
        <v>374</v>
      </c>
      <c r="J58" s="235" t="s">
        <v>520</v>
      </c>
    </row>
    <row r="59" ht="21.6" spans="1:10">
      <c r="A59" s="235" t="s">
        <v>312</v>
      </c>
      <c r="B59" s="235" t="s">
        <v>512</v>
      </c>
      <c r="C59" s="235" t="s">
        <v>368</v>
      </c>
      <c r="D59" s="235" t="s">
        <v>369</v>
      </c>
      <c r="E59" s="235" t="s">
        <v>521</v>
      </c>
      <c r="F59" s="235" t="s">
        <v>371</v>
      </c>
      <c r="G59" s="235" t="s">
        <v>522</v>
      </c>
      <c r="H59" s="235" t="s">
        <v>514</v>
      </c>
      <c r="I59" s="235" t="s">
        <v>374</v>
      </c>
      <c r="J59" s="235" t="s">
        <v>523</v>
      </c>
    </row>
    <row r="60" ht="54" spans="1:10">
      <c r="A60" s="235" t="s">
        <v>312</v>
      </c>
      <c r="B60" s="235" t="s">
        <v>512</v>
      </c>
      <c r="C60" s="235" t="s">
        <v>368</v>
      </c>
      <c r="D60" s="235" t="s">
        <v>369</v>
      </c>
      <c r="E60" s="235" t="s">
        <v>524</v>
      </c>
      <c r="F60" s="235" t="s">
        <v>371</v>
      </c>
      <c r="G60" s="235" t="s">
        <v>372</v>
      </c>
      <c r="H60" s="235" t="s">
        <v>373</v>
      </c>
      <c r="I60" s="235" t="s">
        <v>374</v>
      </c>
      <c r="J60" s="235" t="s">
        <v>525</v>
      </c>
    </row>
    <row r="61" ht="32.4" spans="1:10">
      <c r="A61" s="235" t="s">
        <v>312</v>
      </c>
      <c r="B61" s="235" t="s">
        <v>512</v>
      </c>
      <c r="C61" s="235" t="s">
        <v>368</v>
      </c>
      <c r="D61" s="235" t="s">
        <v>369</v>
      </c>
      <c r="E61" s="235" t="s">
        <v>526</v>
      </c>
      <c r="F61" s="235" t="s">
        <v>371</v>
      </c>
      <c r="G61" s="235" t="s">
        <v>378</v>
      </c>
      <c r="H61" s="235" t="s">
        <v>373</v>
      </c>
      <c r="I61" s="235" t="s">
        <v>374</v>
      </c>
      <c r="J61" s="235" t="s">
        <v>527</v>
      </c>
    </row>
    <row r="62" ht="75.6" spans="1:10">
      <c r="A62" s="235" t="s">
        <v>312</v>
      </c>
      <c r="B62" s="235" t="s">
        <v>512</v>
      </c>
      <c r="C62" s="235" t="s">
        <v>368</v>
      </c>
      <c r="D62" s="235" t="s">
        <v>369</v>
      </c>
      <c r="E62" s="235" t="s">
        <v>528</v>
      </c>
      <c r="F62" s="235" t="s">
        <v>395</v>
      </c>
      <c r="G62" s="235" t="s">
        <v>428</v>
      </c>
      <c r="H62" s="235" t="s">
        <v>444</v>
      </c>
      <c r="I62" s="235" t="s">
        <v>374</v>
      </c>
      <c r="J62" s="235" t="s">
        <v>529</v>
      </c>
    </row>
    <row r="63" ht="21.6" spans="1:10">
      <c r="A63" s="235" t="s">
        <v>312</v>
      </c>
      <c r="B63" s="235" t="s">
        <v>512</v>
      </c>
      <c r="C63" s="235" t="s">
        <v>388</v>
      </c>
      <c r="D63" s="235" t="s">
        <v>389</v>
      </c>
      <c r="E63" s="235" t="s">
        <v>530</v>
      </c>
      <c r="F63" s="235" t="s">
        <v>395</v>
      </c>
      <c r="G63" s="235" t="s">
        <v>531</v>
      </c>
      <c r="H63" s="235" t="s">
        <v>397</v>
      </c>
      <c r="I63" s="235" t="s">
        <v>398</v>
      </c>
      <c r="J63" s="235" t="s">
        <v>532</v>
      </c>
    </row>
    <row r="64" spans="1:10">
      <c r="A64" s="235" t="s">
        <v>312</v>
      </c>
      <c r="B64" s="235" t="s">
        <v>512</v>
      </c>
      <c r="C64" s="235" t="s">
        <v>388</v>
      </c>
      <c r="D64" s="235" t="s">
        <v>389</v>
      </c>
      <c r="E64" s="235" t="s">
        <v>533</v>
      </c>
      <c r="F64" s="235" t="s">
        <v>395</v>
      </c>
      <c r="G64" s="235" t="s">
        <v>534</v>
      </c>
      <c r="H64" s="235" t="s">
        <v>397</v>
      </c>
      <c r="I64" s="235" t="s">
        <v>398</v>
      </c>
      <c r="J64" s="235" t="s">
        <v>533</v>
      </c>
    </row>
    <row r="65" ht="21.6" spans="1:10">
      <c r="A65" s="235" t="s">
        <v>312</v>
      </c>
      <c r="B65" s="235" t="s">
        <v>512</v>
      </c>
      <c r="C65" s="235" t="s">
        <v>388</v>
      </c>
      <c r="D65" s="235" t="s">
        <v>451</v>
      </c>
      <c r="E65" s="235" t="s">
        <v>535</v>
      </c>
      <c r="F65" s="235" t="s">
        <v>377</v>
      </c>
      <c r="G65" s="235" t="s">
        <v>391</v>
      </c>
      <c r="H65" s="235" t="s">
        <v>386</v>
      </c>
      <c r="I65" s="235" t="s">
        <v>374</v>
      </c>
      <c r="J65" s="235" t="s">
        <v>536</v>
      </c>
    </row>
    <row r="66" spans="1:10">
      <c r="A66" s="235" t="s">
        <v>312</v>
      </c>
      <c r="B66" s="235" t="s">
        <v>512</v>
      </c>
      <c r="C66" s="235" t="s">
        <v>392</v>
      </c>
      <c r="D66" s="235" t="s">
        <v>393</v>
      </c>
      <c r="E66" s="235" t="s">
        <v>537</v>
      </c>
      <c r="F66" s="235" t="s">
        <v>395</v>
      </c>
      <c r="G66" s="235" t="s">
        <v>538</v>
      </c>
      <c r="H66" s="235" t="s">
        <v>386</v>
      </c>
      <c r="I66" s="235" t="s">
        <v>374</v>
      </c>
      <c r="J66" s="235" t="s">
        <v>537</v>
      </c>
    </row>
    <row r="67" spans="1:10">
      <c r="A67" s="235" t="s">
        <v>342</v>
      </c>
      <c r="B67" s="235" t="s">
        <v>539</v>
      </c>
      <c r="C67" s="235" t="s">
        <v>368</v>
      </c>
      <c r="D67" s="235" t="s">
        <v>369</v>
      </c>
      <c r="E67" s="235" t="s">
        <v>540</v>
      </c>
      <c r="F67" s="235" t="s">
        <v>371</v>
      </c>
      <c r="G67" s="235" t="s">
        <v>541</v>
      </c>
      <c r="H67" s="235" t="s">
        <v>444</v>
      </c>
      <c r="I67" s="235" t="s">
        <v>374</v>
      </c>
      <c r="J67" s="235" t="s">
        <v>542</v>
      </c>
    </row>
    <row r="68" ht="21.6" spans="1:10">
      <c r="A68" s="235" t="s">
        <v>342</v>
      </c>
      <c r="B68" s="235" t="s">
        <v>539</v>
      </c>
      <c r="C68" s="235" t="s">
        <v>368</v>
      </c>
      <c r="D68" s="235" t="s">
        <v>369</v>
      </c>
      <c r="E68" s="235" t="s">
        <v>543</v>
      </c>
      <c r="F68" s="235" t="s">
        <v>371</v>
      </c>
      <c r="G68" s="235" t="s">
        <v>541</v>
      </c>
      <c r="H68" s="235" t="s">
        <v>444</v>
      </c>
      <c r="I68" s="235" t="s">
        <v>374</v>
      </c>
      <c r="J68" s="235" t="s">
        <v>544</v>
      </c>
    </row>
    <row r="69" ht="21.6" spans="1:10">
      <c r="A69" s="235" t="s">
        <v>342</v>
      </c>
      <c r="B69" s="235" t="s">
        <v>539</v>
      </c>
      <c r="C69" s="235" t="s">
        <v>368</v>
      </c>
      <c r="D69" s="235" t="s">
        <v>369</v>
      </c>
      <c r="E69" s="235" t="s">
        <v>545</v>
      </c>
      <c r="F69" s="235" t="s">
        <v>371</v>
      </c>
      <c r="G69" s="235" t="s">
        <v>541</v>
      </c>
      <c r="H69" s="235" t="s">
        <v>444</v>
      </c>
      <c r="I69" s="235" t="s">
        <v>374</v>
      </c>
      <c r="J69" s="235" t="s">
        <v>546</v>
      </c>
    </row>
    <row r="70" ht="21.6" spans="1:10">
      <c r="A70" s="235" t="s">
        <v>342</v>
      </c>
      <c r="B70" s="235" t="s">
        <v>539</v>
      </c>
      <c r="C70" s="235" t="s">
        <v>368</v>
      </c>
      <c r="D70" s="235" t="s">
        <v>369</v>
      </c>
      <c r="E70" s="235" t="s">
        <v>547</v>
      </c>
      <c r="F70" s="235" t="s">
        <v>371</v>
      </c>
      <c r="G70" s="235" t="s">
        <v>541</v>
      </c>
      <c r="H70" s="235" t="s">
        <v>444</v>
      </c>
      <c r="I70" s="235" t="s">
        <v>374</v>
      </c>
      <c r="J70" s="235" t="s">
        <v>548</v>
      </c>
    </row>
    <row r="71" ht="21.6" spans="1:10">
      <c r="A71" s="235" t="s">
        <v>342</v>
      </c>
      <c r="B71" s="235" t="s">
        <v>539</v>
      </c>
      <c r="C71" s="235" t="s">
        <v>368</v>
      </c>
      <c r="D71" s="235" t="s">
        <v>369</v>
      </c>
      <c r="E71" s="235" t="s">
        <v>549</v>
      </c>
      <c r="F71" s="235" t="s">
        <v>395</v>
      </c>
      <c r="G71" s="235" t="s">
        <v>550</v>
      </c>
      <c r="H71" s="235" t="s">
        <v>444</v>
      </c>
      <c r="I71" s="235" t="s">
        <v>374</v>
      </c>
      <c r="J71" s="235" t="s">
        <v>551</v>
      </c>
    </row>
    <row r="72" ht="21.6" spans="1:10">
      <c r="A72" s="235" t="s">
        <v>342</v>
      </c>
      <c r="B72" s="235" t="s">
        <v>539</v>
      </c>
      <c r="C72" s="235" t="s">
        <v>368</v>
      </c>
      <c r="D72" s="235" t="s">
        <v>369</v>
      </c>
      <c r="E72" s="235" t="s">
        <v>552</v>
      </c>
      <c r="F72" s="235" t="s">
        <v>371</v>
      </c>
      <c r="G72" s="235" t="s">
        <v>428</v>
      </c>
      <c r="H72" s="235" t="s">
        <v>373</v>
      </c>
      <c r="I72" s="235" t="s">
        <v>374</v>
      </c>
      <c r="J72" s="235" t="s">
        <v>553</v>
      </c>
    </row>
    <row r="73" ht="97.2" spans="1:10">
      <c r="A73" s="235" t="s">
        <v>342</v>
      </c>
      <c r="B73" s="235" t="s">
        <v>539</v>
      </c>
      <c r="C73" s="235" t="s">
        <v>388</v>
      </c>
      <c r="D73" s="235" t="s">
        <v>389</v>
      </c>
      <c r="E73" s="235" t="s">
        <v>554</v>
      </c>
      <c r="F73" s="235" t="s">
        <v>371</v>
      </c>
      <c r="G73" s="235" t="s">
        <v>555</v>
      </c>
      <c r="H73" s="235" t="s">
        <v>397</v>
      </c>
      <c r="I73" s="235" t="s">
        <v>398</v>
      </c>
      <c r="J73" s="235" t="s">
        <v>554</v>
      </c>
    </row>
    <row r="74" ht="183.6" spans="1:10">
      <c r="A74" s="235" t="s">
        <v>342</v>
      </c>
      <c r="B74" s="235" t="s">
        <v>539</v>
      </c>
      <c r="C74" s="235" t="s">
        <v>388</v>
      </c>
      <c r="D74" s="235" t="s">
        <v>389</v>
      </c>
      <c r="E74" s="235" t="s">
        <v>556</v>
      </c>
      <c r="F74" s="235" t="s">
        <v>395</v>
      </c>
      <c r="G74" s="235" t="s">
        <v>557</v>
      </c>
      <c r="H74" s="235" t="s">
        <v>397</v>
      </c>
      <c r="I74" s="235" t="s">
        <v>398</v>
      </c>
      <c r="J74" s="235" t="s">
        <v>556</v>
      </c>
    </row>
    <row r="75" ht="21.6" spans="1:10">
      <c r="A75" s="235" t="s">
        <v>342</v>
      </c>
      <c r="B75" s="235" t="s">
        <v>539</v>
      </c>
      <c r="C75" s="235" t="s">
        <v>392</v>
      </c>
      <c r="D75" s="235" t="s">
        <v>393</v>
      </c>
      <c r="E75" s="235" t="s">
        <v>419</v>
      </c>
      <c r="F75" s="235" t="s">
        <v>395</v>
      </c>
      <c r="G75" s="235" t="s">
        <v>416</v>
      </c>
      <c r="H75" s="235" t="s">
        <v>386</v>
      </c>
      <c r="I75" s="235" t="s">
        <v>374</v>
      </c>
      <c r="J75" s="235" t="s">
        <v>558</v>
      </c>
    </row>
    <row r="76" ht="64.8" spans="1:10">
      <c r="A76" s="235" t="s">
        <v>320</v>
      </c>
      <c r="B76" s="235" t="s">
        <v>559</v>
      </c>
      <c r="C76" s="235" t="s">
        <v>368</v>
      </c>
      <c r="D76" s="235" t="s">
        <v>369</v>
      </c>
      <c r="E76" s="235" t="s">
        <v>560</v>
      </c>
      <c r="F76" s="235" t="s">
        <v>395</v>
      </c>
      <c r="G76" s="235" t="s">
        <v>443</v>
      </c>
      <c r="H76" s="235" t="s">
        <v>373</v>
      </c>
      <c r="I76" s="235" t="s">
        <v>374</v>
      </c>
      <c r="J76" s="235" t="s">
        <v>561</v>
      </c>
    </row>
    <row r="77" ht="64.8" spans="1:10">
      <c r="A77" s="235" t="s">
        <v>320</v>
      </c>
      <c r="B77" s="235" t="s">
        <v>559</v>
      </c>
      <c r="C77" s="235" t="s">
        <v>368</v>
      </c>
      <c r="D77" s="235" t="s">
        <v>369</v>
      </c>
      <c r="E77" s="235" t="s">
        <v>562</v>
      </c>
      <c r="F77" s="235" t="s">
        <v>395</v>
      </c>
      <c r="G77" s="235" t="s">
        <v>428</v>
      </c>
      <c r="H77" s="235" t="s">
        <v>373</v>
      </c>
      <c r="I77" s="235" t="s">
        <v>374</v>
      </c>
      <c r="J77" s="235" t="s">
        <v>561</v>
      </c>
    </row>
    <row r="78" ht="43.2" spans="1:10">
      <c r="A78" s="235" t="s">
        <v>320</v>
      </c>
      <c r="B78" s="235" t="s">
        <v>559</v>
      </c>
      <c r="C78" s="235" t="s">
        <v>368</v>
      </c>
      <c r="D78" s="235" t="s">
        <v>369</v>
      </c>
      <c r="E78" s="235" t="s">
        <v>563</v>
      </c>
      <c r="F78" s="235" t="s">
        <v>395</v>
      </c>
      <c r="G78" s="235" t="s">
        <v>428</v>
      </c>
      <c r="H78" s="235" t="s">
        <v>373</v>
      </c>
      <c r="I78" s="235" t="s">
        <v>374</v>
      </c>
      <c r="J78" s="235" t="s">
        <v>564</v>
      </c>
    </row>
    <row r="79" ht="54" spans="1:10">
      <c r="A79" s="235" t="s">
        <v>320</v>
      </c>
      <c r="B79" s="235" t="s">
        <v>559</v>
      </c>
      <c r="C79" s="235" t="s">
        <v>368</v>
      </c>
      <c r="D79" s="235" t="s">
        <v>369</v>
      </c>
      <c r="E79" s="235" t="s">
        <v>565</v>
      </c>
      <c r="F79" s="235" t="s">
        <v>395</v>
      </c>
      <c r="G79" s="235" t="s">
        <v>378</v>
      </c>
      <c r="H79" s="235" t="s">
        <v>444</v>
      </c>
      <c r="I79" s="235" t="s">
        <v>374</v>
      </c>
      <c r="J79" s="235" t="s">
        <v>566</v>
      </c>
    </row>
    <row r="80" ht="64.8" spans="1:10">
      <c r="A80" s="235" t="s">
        <v>320</v>
      </c>
      <c r="B80" s="235" t="s">
        <v>559</v>
      </c>
      <c r="C80" s="235" t="s">
        <v>368</v>
      </c>
      <c r="D80" s="235" t="s">
        <v>369</v>
      </c>
      <c r="E80" s="235" t="s">
        <v>567</v>
      </c>
      <c r="F80" s="235" t="s">
        <v>371</v>
      </c>
      <c r="G80" s="235" t="s">
        <v>381</v>
      </c>
      <c r="H80" s="235" t="s">
        <v>568</v>
      </c>
      <c r="I80" s="235" t="s">
        <v>374</v>
      </c>
      <c r="J80" s="235" t="s">
        <v>561</v>
      </c>
    </row>
    <row r="81" ht="64.8" spans="1:10">
      <c r="A81" s="235" t="s">
        <v>320</v>
      </c>
      <c r="B81" s="235" t="s">
        <v>559</v>
      </c>
      <c r="C81" s="235" t="s">
        <v>368</v>
      </c>
      <c r="D81" s="235" t="s">
        <v>383</v>
      </c>
      <c r="E81" s="235" t="s">
        <v>569</v>
      </c>
      <c r="F81" s="235" t="s">
        <v>395</v>
      </c>
      <c r="G81" s="235" t="s">
        <v>428</v>
      </c>
      <c r="H81" s="235" t="s">
        <v>471</v>
      </c>
      <c r="I81" s="235" t="s">
        <v>374</v>
      </c>
      <c r="J81" s="235" t="s">
        <v>561</v>
      </c>
    </row>
    <row r="82" ht="64.8" spans="1:10">
      <c r="A82" s="235" t="s">
        <v>320</v>
      </c>
      <c r="B82" s="235" t="s">
        <v>559</v>
      </c>
      <c r="C82" s="235" t="s">
        <v>388</v>
      </c>
      <c r="D82" s="235" t="s">
        <v>389</v>
      </c>
      <c r="E82" s="235" t="s">
        <v>570</v>
      </c>
      <c r="F82" s="235" t="s">
        <v>371</v>
      </c>
      <c r="G82" s="235" t="s">
        <v>489</v>
      </c>
      <c r="H82" s="235" t="s">
        <v>386</v>
      </c>
      <c r="I82" s="235" t="s">
        <v>398</v>
      </c>
      <c r="J82" s="235" t="s">
        <v>561</v>
      </c>
    </row>
    <row r="83" ht="64.8" spans="1:10">
      <c r="A83" s="235" t="s">
        <v>320</v>
      </c>
      <c r="B83" s="235" t="s">
        <v>559</v>
      </c>
      <c r="C83" s="235" t="s">
        <v>392</v>
      </c>
      <c r="D83" s="235" t="s">
        <v>393</v>
      </c>
      <c r="E83" s="235" t="s">
        <v>571</v>
      </c>
      <c r="F83" s="235" t="s">
        <v>395</v>
      </c>
      <c r="G83" s="235" t="s">
        <v>391</v>
      </c>
      <c r="H83" s="235" t="s">
        <v>386</v>
      </c>
      <c r="I83" s="235" t="s">
        <v>374</v>
      </c>
      <c r="J83" s="235" t="s">
        <v>561</v>
      </c>
    </row>
    <row r="84" ht="32.4" spans="1:10">
      <c r="A84" s="235" t="s">
        <v>296</v>
      </c>
      <c r="B84" s="235" t="s">
        <v>572</v>
      </c>
      <c r="C84" s="235" t="s">
        <v>368</v>
      </c>
      <c r="D84" s="235" t="s">
        <v>369</v>
      </c>
      <c r="E84" s="235" t="s">
        <v>573</v>
      </c>
      <c r="F84" s="235" t="s">
        <v>377</v>
      </c>
      <c r="G84" s="235" t="s">
        <v>428</v>
      </c>
      <c r="H84" s="235" t="s">
        <v>373</v>
      </c>
      <c r="I84" s="235" t="s">
        <v>374</v>
      </c>
      <c r="J84" s="235" t="s">
        <v>574</v>
      </c>
    </row>
    <row r="85" ht="32.4" spans="1:10">
      <c r="A85" s="235" t="s">
        <v>296</v>
      </c>
      <c r="B85" s="235" t="s">
        <v>572</v>
      </c>
      <c r="C85" s="235" t="s">
        <v>368</v>
      </c>
      <c r="D85" s="235" t="s">
        <v>369</v>
      </c>
      <c r="E85" s="235" t="s">
        <v>575</v>
      </c>
      <c r="F85" s="235" t="s">
        <v>377</v>
      </c>
      <c r="G85" s="235" t="s">
        <v>428</v>
      </c>
      <c r="H85" s="235" t="s">
        <v>373</v>
      </c>
      <c r="I85" s="235" t="s">
        <v>374</v>
      </c>
      <c r="J85" s="235" t="s">
        <v>576</v>
      </c>
    </row>
    <row r="86" ht="43.2" spans="1:10">
      <c r="A86" s="235" t="s">
        <v>296</v>
      </c>
      <c r="B86" s="235" t="s">
        <v>572</v>
      </c>
      <c r="C86" s="235" t="s">
        <v>368</v>
      </c>
      <c r="D86" s="235" t="s">
        <v>369</v>
      </c>
      <c r="E86" s="235" t="s">
        <v>577</v>
      </c>
      <c r="F86" s="235" t="s">
        <v>377</v>
      </c>
      <c r="G86" s="235" t="s">
        <v>428</v>
      </c>
      <c r="H86" s="235" t="s">
        <v>373</v>
      </c>
      <c r="I86" s="235" t="s">
        <v>374</v>
      </c>
      <c r="J86" s="235" t="s">
        <v>578</v>
      </c>
    </row>
    <row r="87" ht="21.6" spans="1:10">
      <c r="A87" s="235" t="s">
        <v>296</v>
      </c>
      <c r="B87" s="235" t="s">
        <v>572</v>
      </c>
      <c r="C87" s="235" t="s">
        <v>368</v>
      </c>
      <c r="D87" s="235" t="s">
        <v>369</v>
      </c>
      <c r="E87" s="235" t="s">
        <v>579</v>
      </c>
      <c r="F87" s="235" t="s">
        <v>377</v>
      </c>
      <c r="G87" s="235" t="s">
        <v>428</v>
      </c>
      <c r="H87" s="235" t="s">
        <v>373</v>
      </c>
      <c r="I87" s="235" t="s">
        <v>374</v>
      </c>
      <c r="J87" s="235" t="s">
        <v>580</v>
      </c>
    </row>
    <row r="88" ht="21.6" spans="1:10">
      <c r="A88" s="235" t="s">
        <v>296</v>
      </c>
      <c r="B88" s="235" t="s">
        <v>572</v>
      </c>
      <c r="C88" s="235" t="s">
        <v>388</v>
      </c>
      <c r="D88" s="235" t="s">
        <v>389</v>
      </c>
      <c r="E88" s="235" t="s">
        <v>581</v>
      </c>
      <c r="F88" s="235" t="s">
        <v>395</v>
      </c>
      <c r="G88" s="235" t="s">
        <v>582</v>
      </c>
      <c r="H88" s="235" t="s">
        <v>397</v>
      </c>
      <c r="I88" s="235" t="s">
        <v>398</v>
      </c>
      <c r="J88" s="235" t="s">
        <v>583</v>
      </c>
    </row>
    <row r="89" ht="54" spans="1:10">
      <c r="A89" s="235" t="s">
        <v>296</v>
      </c>
      <c r="B89" s="235" t="s">
        <v>572</v>
      </c>
      <c r="C89" s="235" t="s">
        <v>388</v>
      </c>
      <c r="D89" s="235" t="s">
        <v>389</v>
      </c>
      <c r="E89" s="235" t="s">
        <v>584</v>
      </c>
      <c r="F89" s="235" t="s">
        <v>395</v>
      </c>
      <c r="G89" s="235" t="s">
        <v>585</v>
      </c>
      <c r="H89" s="235" t="s">
        <v>397</v>
      </c>
      <c r="I89" s="235" t="s">
        <v>398</v>
      </c>
      <c r="J89" s="235" t="s">
        <v>586</v>
      </c>
    </row>
    <row r="90" spans="1:10">
      <c r="A90" s="235" t="s">
        <v>296</v>
      </c>
      <c r="B90" s="235" t="s">
        <v>572</v>
      </c>
      <c r="C90" s="235" t="s">
        <v>388</v>
      </c>
      <c r="D90" s="235" t="s">
        <v>451</v>
      </c>
      <c r="E90" s="235" t="s">
        <v>587</v>
      </c>
      <c r="F90" s="235" t="s">
        <v>395</v>
      </c>
      <c r="G90" s="235" t="s">
        <v>588</v>
      </c>
      <c r="H90" s="235" t="s">
        <v>397</v>
      </c>
      <c r="I90" s="235" t="s">
        <v>398</v>
      </c>
      <c r="J90" s="235" t="s">
        <v>589</v>
      </c>
    </row>
    <row r="91" spans="1:10">
      <c r="A91" s="235" t="s">
        <v>296</v>
      </c>
      <c r="B91" s="235" t="s">
        <v>572</v>
      </c>
      <c r="C91" s="235" t="s">
        <v>392</v>
      </c>
      <c r="D91" s="235" t="s">
        <v>393</v>
      </c>
      <c r="E91" s="235" t="s">
        <v>590</v>
      </c>
      <c r="F91" s="235" t="s">
        <v>395</v>
      </c>
      <c r="G91" s="235" t="s">
        <v>391</v>
      </c>
      <c r="H91" s="235" t="s">
        <v>386</v>
      </c>
      <c r="I91" s="235" t="s">
        <v>374</v>
      </c>
      <c r="J91" s="235" t="s">
        <v>591</v>
      </c>
    </row>
    <row r="92" spans="1:10">
      <c r="A92" s="235" t="s">
        <v>310</v>
      </c>
      <c r="B92" s="235" t="s">
        <v>592</v>
      </c>
      <c r="C92" s="235" t="s">
        <v>368</v>
      </c>
      <c r="D92" s="235" t="s">
        <v>369</v>
      </c>
      <c r="E92" s="235" t="s">
        <v>593</v>
      </c>
      <c r="F92" s="235" t="s">
        <v>395</v>
      </c>
      <c r="G92" s="235" t="s">
        <v>378</v>
      </c>
      <c r="H92" s="235" t="s">
        <v>373</v>
      </c>
      <c r="I92" s="235" t="s">
        <v>374</v>
      </c>
      <c r="J92" s="235" t="s">
        <v>593</v>
      </c>
    </row>
    <row r="93" ht="21.6" spans="1:10">
      <c r="A93" s="235" t="s">
        <v>310</v>
      </c>
      <c r="B93" s="235" t="s">
        <v>592</v>
      </c>
      <c r="C93" s="235" t="s">
        <v>368</v>
      </c>
      <c r="D93" s="235" t="s">
        <v>369</v>
      </c>
      <c r="E93" s="235" t="s">
        <v>594</v>
      </c>
      <c r="F93" s="235" t="s">
        <v>395</v>
      </c>
      <c r="G93" s="235" t="s">
        <v>428</v>
      </c>
      <c r="H93" s="235" t="s">
        <v>373</v>
      </c>
      <c r="I93" s="235" t="s">
        <v>374</v>
      </c>
      <c r="J93" s="235" t="s">
        <v>594</v>
      </c>
    </row>
    <row r="94" ht="21.6" spans="1:10">
      <c r="A94" s="235" t="s">
        <v>310</v>
      </c>
      <c r="B94" s="235" t="s">
        <v>592</v>
      </c>
      <c r="C94" s="235" t="s">
        <v>368</v>
      </c>
      <c r="D94" s="235" t="s">
        <v>414</v>
      </c>
      <c r="E94" s="235" t="s">
        <v>595</v>
      </c>
      <c r="F94" s="235" t="s">
        <v>371</v>
      </c>
      <c r="G94" s="235" t="s">
        <v>538</v>
      </c>
      <c r="H94" s="235" t="s">
        <v>386</v>
      </c>
      <c r="I94" s="235" t="s">
        <v>374</v>
      </c>
      <c r="J94" s="235" t="s">
        <v>596</v>
      </c>
    </row>
    <row r="95" ht="21.6" spans="1:10">
      <c r="A95" s="235" t="s">
        <v>310</v>
      </c>
      <c r="B95" s="235" t="s">
        <v>592</v>
      </c>
      <c r="C95" s="235" t="s">
        <v>368</v>
      </c>
      <c r="D95" s="235" t="s">
        <v>383</v>
      </c>
      <c r="E95" s="235" t="s">
        <v>597</v>
      </c>
      <c r="F95" s="235" t="s">
        <v>395</v>
      </c>
      <c r="G95" s="235" t="s">
        <v>428</v>
      </c>
      <c r="H95" s="235" t="s">
        <v>471</v>
      </c>
      <c r="I95" s="235" t="s">
        <v>374</v>
      </c>
      <c r="J95" s="235" t="s">
        <v>598</v>
      </c>
    </row>
    <row r="96" ht="32.4" spans="1:10">
      <c r="A96" s="235" t="s">
        <v>310</v>
      </c>
      <c r="B96" s="235" t="s">
        <v>592</v>
      </c>
      <c r="C96" s="235" t="s">
        <v>368</v>
      </c>
      <c r="D96" s="235" t="s">
        <v>383</v>
      </c>
      <c r="E96" s="235" t="s">
        <v>599</v>
      </c>
      <c r="F96" s="235" t="s">
        <v>395</v>
      </c>
      <c r="G96" s="235" t="s">
        <v>447</v>
      </c>
      <c r="H96" s="235" t="s">
        <v>386</v>
      </c>
      <c r="I96" s="235" t="s">
        <v>374</v>
      </c>
      <c r="J96" s="235" t="s">
        <v>600</v>
      </c>
    </row>
    <row r="97" spans="1:10">
      <c r="A97" s="235" t="s">
        <v>310</v>
      </c>
      <c r="B97" s="235" t="s">
        <v>592</v>
      </c>
      <c r="C97" s="235" t="s">
        <v>388</v>
      </c>
      <c r="D97" s="235" t="s">
        <v>389</v>
      </c>
      <c r="E97" s="235" t="s">
        <v>601</v>
      </c>
      <c r="F97" s="235" t="s">
        <v>371</v>
      </c>
      <c r="G97" s="235" t="s">
        <v>391</v>
      </c>
      <c r="H97" s="235" t="s">
        <v>386</v>
      </c>
      <c r="I97" s="235" t="s">
        <v>374</v>
      </c>
      <c r="J97" s="235" t="s">
        <v>601</v>
      </c>
    </row>
    <row r="98" ht="21.6" spans="1:10">
      <c r="A98" s="235" t="s">
        <v>310</v>
      </c>
      <c r="B98" s="235" t="s">
        <v>592</v>
      </c>
      <c r="C98" s="235" t="s">
        <v>392</v>
      </c>
      <c r="D98" s="235" t="s">
        <v>393</v>
      </c>
      <c r="E98" s="235" t="s">
        <v>590</v>
      </c>
      <c r="F98" s="235" t="s">
        <v>395</v>
      </c>
      <c r="G98" s="235" t="s">
        <v>391</v>
      </c>
      <c r="H98" s="235" t="s">
        <v>386</v>
      </c>
      <c r="I98" s="235" t="s">
        <v>374</v>
      </c>
      <c r="J98" s="235" t="s">
        <v>602</v>
      </c>
    </row>
    <row r="99" ht="32.4" spans="1:10">
      <c r="A99" s="235" t="s">
        <v>327</v>
      </c>
      <c r="B99" s="235" t="s">
        <v>603</v>
      </c>
      <c r="C99" s="235" t="s">
        <v>368</v>
      </c>
      <c r="D99" s="235" t="s">
        <v>369</v>
      </c>
      <c r="E99" s="235" t="s">
        <v>604</v>
      </c>
      <c r="F99" s="235" t="s">
        <v>371</v>
      </c>
      <c r="G99" s="235" t="s">
        <v>378</v>
      </c>
      <c r="H99" s="235" t="s">
        <v>605</v>
      </c>
      <c r="I99" s="235" t="s">
        <v>374</v>
      </c>
      <c r="J99" s="235" t="s">
        <v>606</v>
      </c>
    </row>
    <row r="100" spans="1:10">
      <c r="A100" s="235" t="s">
        <v>327</v>
      </c>
      <c r="B100" s="235" t="s">
        <v>603</v>
      </c>
      <c r="C100" s="235" t="s">
        <v>368</v>
      </c>
      <c r="D100" s="235" t="s">
        <v>369</v>
      </c>
      <c r="E100" s="235" t="s">
        <v>607</v>
      </c>
      <c r="F100" s="235" t="s">
        <v>371</v>
      </c>
      <c r="G100" s="235" t="s">
        <v>428</v>
      </c>
      <c r="H100" s="235" t="s">
        <v>605</v>
      </c>
      <c r="I100" s="235" t="s">
        <v>374</v>
      </c>
      <c r="J100" s="235" t="s">
        <v>608</v>
      </c>
    </row>
    <row r="101" ht="21.6" spans="1:10">
      <c r="A101" s="235" t="s">
        <v>327</v>
      </c>
      <c r="B101" s="235" t="s">
        <v>603</v>
      </c>
      <c r="C101" s="235" t="s">
        <v>368</v>
      </c>
      <c r="D101" s="235" t="s">
        <v>369</v>
      </c>
      <c r="E101" s="235" t="s">
        <v>609</v>
      </c>
      <c r="F101" s="235" t="s">
        <v>371</v>
      </c>
      <c r="G101" s="235" t="s">
        <v>610</v>
      </c>
      <c r="H101" s="235" t="s">
        <v>605</v>
      </c>
      <c r="I101" s="235" t="s">
        <v>374</v>
      </c>
      <c r="J101" s="235" t="s">
        <v>611</v>
      </c>
    </row>
    <row r="102" spans="1:10">
      <c r="A102" s="235" t="s">
        <v>327</v>
      </c>
      <c r="B102" s="235" t="s">
        <v>603</v>
      </c>
      <c r="C102" s="235" t="s">
        <v>368</v>
      </c>
      <c r="D102" s="235" t="s">
        <v>369</v>
      </c>
      <c r="E102" s="235" t="s">
        <v>612</v>
      </c>
      <c r="F102" s="235" t="s">
        <v>371</v>
      </c>
      <c r="G102" s="235" t="s">
        <v>404</v>
      </c>
      <c r="H102" s="235" t="s">
        <v>605</v>
      </c>
      <c r="I102" s="235" t="s">
        <v>374</v>
      </c>
      <c r="J102" s="235" t="s">
        <v>613</v>
      </c>
    </row>
    <row r="103" spans="1:10">
      <c r="A103" s="235" t="s">
        <v>327</v>
      </c>
      <c r="B103" s="235" t="s">
        <v>603</v>
      </c>
      <c r="C103" s="235" t="s">
        <v>368</v>
      </c>
      <c r="D103" s="235" t="s">
        <v>369</v>
      </c>
      <c r="E103" s="235" t="s">
        <v>614</v>
      </c>
      <c r="F103" s="235" t="s">
        <v>371</v>
      </c>
      <c r="G103" s="235" t="s">
        <v>404</v>
      </c>
      <c r="H103" s="235" t="s">
        <v>605</v>
      </c>
      <c r="I103" s="235" t="s">
        <v>374</v>
      </c>
      <c r="J103" s="235" t="s">
        <v>615</v>
      </c>
    </row>
    <row r="104" spans="1:10">
      <c r="A104" s="235" t="s">
        <v>327</v>
      </c>
      <c r="B104" s="235" t="s">
        <v>603</v>
      </c>
      <c r="C104" s="235" t="s">
        <v>368</v>
      </c>
      <c r="D104" s="235" t="s">
        <v>369</v>
      </c>
      <c r="E104" s="235" t="s">
        <v>616</v>
      </c>
      <c r="F104" s="235" t="s">
        <v>371</v>
      </c>
      <c r="G104" s="235" t="s">
        <v>404</v>
      </c>
      <c r="H104" s="235" t="s">
        <v>605</v>
      </c>
      <c r="I104" s="235" t="s">
        <v>374</v>
      </c>
      <c r="J104" s="235" t="s">
        <v>617</v>
      </c>
    </row>
    <row r="105" spans="1:10">
      <c r="A105" s="235" t="s">
        <v>327</v>
      </c>
      <c r="B105" s="235" t="s">
        <v>603</v>
      </c>
      <c r="C105" s="235" t="s">
        <v>368</v>
      </c>
      <c r="D105" s="235" t="s">
        <v>414</v>
      </c>
      <c r="E105" s="235" t="s">
        <v>618</v>
      </c>
      <c r="F105" s="235" t="s">
        <v>371</v>
      </c>
      <c r="G105" s="235" t="s">
        <v>538</v>
      </c>
      <c r="H105" s="235" t="s">
        <v>386</v>
      </c>
      <c r="I105" s="235" t="s">
        <v>374</v>
      </c>
      <c r="J105" s="235" t="s">
        <v>619</v>
      </c>
    </row>
    <row r="106" ht="32.4" spans="1:10">
      <c r="A106" s="235" t="s">
        <v>327</v>
      </c>
      <c r="B106" s="235" t="s">
        <v>603</v>
      </c>
      <c r="C106" s="235" t="s">
        <v>388</v>
      </c>
      <c r="D106" s="235" t="s">
        <v>389</v>
      </c>
      <c r="E106" s="235" t="s">
        <v>620</v>
      </c>
      <c r="F106" s="235" t="s">
        <v>395</v>
      </c>
      <c r="G106" s="235" t="s">
        <v>621</v>
      </c>
      <c r="H106" s="235" t="s">
        <v>397</v>
      </c>
      <c r="I106" s="235" t="s">
        <v>398</v>
      </c>
      <c r="J106" s="235" t="s">
        <v>622</v>
      </c>
    </row>
    <row r="107" ht="64.8" spans="1:10">
      <c r="A107" s="235" t="s">
        <v>327</v>
      </c>
      <c r="B107" s="235" t="s">
        <v>603</v>
      </c>
      <c r="C107" s="235" t="s">
        <v>388</v>
      </c>
      <c r="D107" s="235" t="s">
        <v>451</v>
      </c>
      <c r="E107" s="235" t="s">
        <v>623</v>
      </c>
      <c r="F107" s="235" t="s">
        <v>371</v>
      </c>
      <c r="G107" s="235" t="s">
        <v>624</v>
      </c>
      <c r="H107" s="235" t="s">
        <v>386</v>
      </c>
      <c r="I107" s="235" t="s">
        <v>374</v>
      </c>
      <c r="J107" s="235" t="s">
        <v>623</v>
      </c>
    </row>
    <row r="108" ht="21.6" spans="1:10">
      <c r="A108" s="235" t="s">
        <v>327</v>
      </c>
      <c r="B108" s="235" t="s">
        <v>603</v>
      </c>
      <c r="C108" s="235" t="s">
        <v>392</v>
      </c>
      <c r="D108" s="235" t="s">
        <v>393</v>
      </c>
      <c r="E108" s="235" t="s">
        <v>625</v>
      </c>
      <c r="F108" s="235" t="s">
        <v>395</v>
      </c>
      <c r="G108" s="235" t="s">
        <v>416</v>
      </c>
      <c r="H108" s="235" t="s">
        <v>386</v>
      </c>
      <c r="I108" s="235" t="s">
        <v>374</v>
      </c>
      <c r="J108" s="235" t="s">
        <v>626</v>
      </c>
    </row>
    <row r="109" ht="32.4" spans="1:10">
      <c r="A109" s="235" t="s">
        <v>316</v>
      </c>
      <c r="B109" s="235" t="s">
        <v>627</v>
      </c>
      <c r="C109" s="235" t="s">
        <v>368</v>
      </c>
      <c r="D109" s="235" t="s">
        <v>369</v>
      </c>
      <c r="E109" s="235" t="s">
        <v>628</v>
      </c>
      <c r="F109" s="235" t="s">
        <v>395</v>
      </c>
      <c r="G109" s="235" t="s">
        <v>428</v>
      </c>
      <c r="H109" s="235" t="s">
        <v>373</v>
      </c>
      <c r="I109" s="235" t="s">
        <v>374</v>
      </c>
      <c r="J109" s="235" t="s">
        <v>628</v>
      </c>
    </row>
    <row r="110" ht="21.6" spans="1:10">
      <c r="A110" s="235" t="s">
        <v>316</v>
      </c>
      <c r="B110" s="235" t="s">
        <v>627</v>
      </c>
      <c r="C110" s="235" t="s">
        <v>368</v>
      </c>
      <c r="D110" s="235" t="s">
        <v>369</v>
      </c>
      <c r="E110" s="235" t="s">
        <v>629</v>
      </c>
      <c r="F110" s="235" t="s">
        <v>395</v>
      </c>
      <c r="G110" s="235" t="s">
        <v>428</v>
      </c>
      <c r="H110" s="235" t="s">
        <v>605</v>
      </c>
      <c r="I110" s="235" t="s">
        <v>374</v>
      </c>
      <c r="J110" s="235" t="s">
        <v>629</v>
      </c>
    </row>
    <row r="111" ht="21.6" spans="1:10">
      <c r="A111" s="235" t="s">
        <v>316</v>
      </c>
      <c r="B111" s="235" t="s">
        <v>627</v>
      </c>
      <c r="C111" s="235" t="s">
        <v>368</v>
      </c>
      <c r="D111" s="235" t="s">
        <v>369</v>
      </c>
      <c r="E111" s="235" t="s">
        <v>630</v>
      </c>
      <c r="F111" s="235" t="s">
        <v>395</v>
      </c>
      <c r="G111" s="235" t="s">
        <v>428</v>
      </c>
      <c r="H111" s="235" t="s">
        <v>444</v>
      </c>
      <c r="I111" s="235" t="s">
        <v>374</v>
      </c>
      <c r="J111" s="235" t="s">
        <v>630</v>
      </c>
    </row>
    <row r="112" ht="21.6" spans="1:10">
      <c r="A112" s="235" t="s">
        <v>316</v>
      </c>
      <c r="B112" s="235" t="s">
        <v>627</v>
      </c>
      <c r="C112" s="235" t="s">
        <v>368</v>
      </c>
      <c r="D112" s="235" t="s">
        <v>383</v>
      </c>
      <c r="E112" s="235" t="s">
        <v>631</v>
      </c>
      <c r="F112" s="235" t="s">
        <v>395</v>
      </c>
      <c r="G112" s="235" t="s">
        <v>428</v>
      </c>
      <c r="H112" s="235" t="s">
        <v>471</v>
      </c>
      <c r="I112" s="235" t="s">
        <v>398</v>
      </c>
      <c r="J112" s="235" t="s">
        <v>632</v>
      </c>
    </row>
    <row r="113" ht="43.2" spans="1:10">
      <c r="A113" s="235" t="s">
        <v>316</v>
      </c>
      <c r="B113" s="235" t="s">
        <v>627</v>
      </c>
      <c r="C113" s="235" t="s">
        <v>388</v>
      </c>
      <c r="D113" s="235" t="s">
        <v>389</v>
      </c>
      <c r="E113" s="235" t="s">
        <v>633</v>
      </c>
      <c r="F113" s="235" t="s">
        <v>371</v>
      </c>
      <c r="G113" s="235" t="s">
        <v>416</v>
      </c>
      <c r="H113" s="235" t="s">
        <v>386</v>
      </c>
      <c r="I113" s="235" t="s">
        <v>398</v>
      </c>
      <c r="J113" s="235" t="s">
        <v>634</v>
      </c>
    </row>
    <row r="114" ht="21.6" spans="1:10">
      <c r="A114" s="235" t="s">
        <v>316</v>
      </c>
      <c r="B114" s="235" t="s">
        <v>627</v>
      </c>
      <c r="C114" s="235" t="s">
        <v>388</v>
      </c>
      <c r="D114" s="235" t="s">
        <v>389</v>
      </c>
      <c r="E114" s="235" t="s">
        <v>635</v>
      </c>
      <c r="F114" s="235" t="s">
        <v>395</v>
      </c>
      <c r="G114" s="235" t="s">
        <v>434</v>
      </c>
      <c r="H114" s="235" t="s">
        <v>397</v>
      </c>
      <c r="I114" s="235" t="s">
        <v>398</v>
      </c>
      <c r="J114" s="235" t="s">
        <v>635</v>
      </c>
    </row>
    <row r="115" spans="1:10">
      <c r="A115" s="235" t="s">
        <v>316</v>
      </c>
      <c r="B115" s="235" t="s">
        <v>627</v>
      </c>
      <c r="C115" s="235" t="s">
        <v>392</v>
      </c>
      <c r="D115" s="235" t="s">
        <v>393</v>
      </c>
      <c r="E115" s="235" t="s">
        <v>419</v>
      </c>
      <c r="F115" s="235" t="s">
        <v>395</v>
      </c>
      <c r="G115" s="235" t="s">
        <v>416</v>
      </c>
      <c r="H115" s="235" t="s">
        <v>386</v>
      </c>
      <c r="I115" s="235" t="s">
        <v>374</v>
      </c>
      <c r="J115" s="235" t="s">
        <v>636</v>
      </c>
    </row>
    <row r="116" ht="43.2" spans="1:10">
      <c r="A116" s="235" t="s">
        <v>314</v>
      </c>
      <c r="B116" s="235" t="s">
        <v>637</v>
      </c>
      <c r="C116" s="235" t="s">
        <v>368</v>
      </c>
      <c r="D116" s="235" t="s">
        <v>369</v>
      </c>
      <c r="E116" s="235" t="s">
        <v>638</v>
      </c>
      <c r="F116" s="235" t="s">
        <v>395</v>
      </c>
      <c r="G116" s="235" t="s">
        <v>372</v>
      </c>
      <c r="H116" s="235" t="s">
        <v>373</v>
      </c>
      <c r="I116" s="235" t="s">
        <v>374</v>
      </c>
      <c r="J116" s="235" t="s">
        <v>639</v>
      </c>
    </row>
    <row r="117" ht="21.6" spans="1:10">
      <c r="A117" s="235" t="s">
        <v>314</v>
      </c>
      <c r="B117" s="235" t="s">
        <v>637</v>
      </c>
      <c r="C117" s="235" t="s">
        <v>368</v>
      </c>
      <c r="D117" s="235" t="s">
        <v>369</v>
      </c>
      <c r="E117" s="235" t="s">
        <v>640</v>
      </c>
      <c r="F117" s="235" t="s">
        <v>395</v>
      </c>
      <c r="G117" s="235" t="s">
        <v>404</v>
      </c>
      <c r="H117" s="235" t="s">
        <v>605</v>
      </c>
      <c r="I117" s="235" t="s">
        <v>374</v>
      </c>
      <c r="J117" s="235" t="s">
        <v>641</v>
      </c>
    </row>
    <row r="118" ht="32.4" spans="1:10">
      <c r="A118" s="235" t="s">
        <v>314</v>
      </c>
      <c r="B118" s="235" t="s">
        <v>637</v>
      </c>
      <c r="C118" s="235" t="s">
        <v>368</v>
      </c>
      <c r="D118" s="235" t="s">
        <v>369</v>
      </c>
      <c r="E118" s="235" t="s">
        <v>642</v>
      </c>
      <c r="F118" s="235" t="s">
        <v>395</v>
      </c>
      <c r="G118" s="235" t="s">
        <v>443</v>
      </c>
      <c r="H118" s="235" t="s">
        <v>444</v>
      </c>
      <c r="I118" s="235" t="s">
        <v>374</v>
      </c>
      <c r="J118" s="235" t="s">
        <v>643</v>
      </c>
    </row>
    <row r="119" ht="32.4" spans="1:10">
      <c r="A119" s="235" t="s">
        <v>314</v>
      </c>
      <c r="B119" s="235" t="s">
        <v>637</v>
      </c>
      <c r="C119" s="235" t="s">
        <v>368</v>
      </c>
      <c r="D119" s="235" t="s">
        <v>369</v>
      </c>
      <c r="E119" s="235" t="s">
        <v>644</v>
      </c>
      <c r="F119" s="235" t="s">
        <v>395</v>
      </c>
      <c r="G119" s="235" t="s">
        <v>428</v>
      </c>
      <c r="H119" s="235" t="s">
        <v>444</v>
      </c>
      <c r="I119" s="235" t="s">
        <v>374</v>
      </c>
      <c r="J119" s="235" t="s">
        <v>645</v>
      </c>
    </row>
    <row r="120" ht="21.6" spans="1:10">
      <c r="A120" s="235" t="s">
        <v>314</v>
      </c>
      <c r="B120" s="235" t="s">
        <v>637</v>
      </c>
      <c r="C120" s="235" t="s">
        <v>368</v>
      </c>
      <c r="D120" s="235" t="s">
        <v>414</v>
      </c>
      <c r="E120" s="235" t="s">
        <v>488</v>
      </c>
      <c r="F120" s="235" t="s">
        <v>395</v>
      </c>
      <c r="G120" s="235" t="s">
        <v>447</v>
      </c>
      <c r="H120" s="235" t="s">
        <v>386</v>
      </c>
      <c r="I120" s="235" t="s">
        <v>374</v>
      </c>
      <c r="J120" s="235" t="s">
        <v>646</v>
      </c>
    </row>
    <row r="121" ht="21.6" spans="1:10">
      <c r="A121" s="235" t="s">
        <v>314</v>
      </c>
      <c r="B121" s="235" t="s">
        <v>637</v>
      </c>
      <c r="C121" s="235" t="s">
        <v>388</v>
      </c>
      <c r="D121" s="235" t="s">
        <v>389</v>
      </c>
      <c r="E121" s="235" t="s">
        <v>647</v>
      </c>
      <c r="F121" s="235" t="s">
        <v>371</v>
      </c>
      <c r="G121" s="235" t="s">
        <v>648</v>
      </c>
      <c r="H121" s="235" t="s">
        <v>397</v>
      </c>
      <c r="I121" s="235" t="s">
        <v>398</v>
      </c>
      <c r="J121" s="235" t="s">
        <v>647</v>
      </c>
    </row>
    <row r="122" ht="21.6" spans="1:10">
      <c r="A122" s="235" t="s">
        <v>314</v>
      </c>
      <c r="B122" s="235" t="s">
        <v>637</v>
      </c>
      <c r="C122" s="235" t="s">
        <v>388</v>
      </c>
      <c r="D122" s="235" t="s">
        <v>389</v>
      </c>
      <c r="E122" s="235" t="s">
        <v>649</v>
      </c>
      <c r="F122" s="235" t="s">
        <v>395</v>
      </c>
      <c r="G122" s="235" t="s">
        <v>650</v>
      </c>
      <c r="H122" s="235" t="s">
        <v>397</v>
      </c>
      <c r="I122" s="235" t="s">
        <v>398</v>
      </c>
      <c r="J122" s="235" t="s">
        <v>651</v>
      </c>
    </row>
    <row r="123" ht="32.4" spans="1:10">
      <c r="A123" s="235" t="s">
        <v>314</v>
      </c>
      <c r="B123" s="235" t="s">
        <v>637</v>
      </c>
      <c r="C123" s="235" t="s">
        <v>388</v>
      </c>
      <c r="D123" s="235" t="s">
        <v>389</v>
      </c>
      <c r="E123" s="235" t="s">
        <v>652</v>
      </c>
      <c r="F123" s="235" t="s">
        <v>371</v>
      </c>
      <c r="G123" s="235" t="s">
        <v>650</v>
      </c>
      <c r="H123" s="235" t="s">
        <v>397</v>
      </c>
      <c r="I123" s="235" t="s">
        <v>398</v>
      </c>
      <c r="J123" s="235" t="s">
        <v>652</v>
      </c>
    </row>
    <row r="124" ht="64.8" spans="1:10">
      <c r="A124" s="235" t="s">
        <v>314</v>
      </c>
      <c r="B124" s="235" t="s">
        <v>637</v>
      </c>
      <c r="C124" s="235" t="s">
        <v>388</v>
      </c>
      <c r="D124" s="235" t="s">
        <v>389</v>
      </c>
      <c r="E124" s="235" t="s">
        <v>653</v>
      </c>
      <c r="F124" s="235" t="s">
        <v>395</v>
      </c>
      <c r="G124" s="235" t="s">
        <v>654</v>
      </c>
      <c r="H124" s="235" t="s">
        <v>397</v>
      </c>
      <c r="I124" s="235" t="s">
        <v>398</v>
      </c>
      <c r="J124" s="235" t="s">
        <v>653</v>
      </c>
    </row>
    <row r="125" ht="21.6" spans="1:10">
      <c r="A125" s="235" t="s">
        <v>314</v>
      </c>
      <c r="B125" s="235" t="s">
        <v>637</v>
      </c>
      <c r="C125" s="235" t="s">
        <v>392</v>
      </c>
      <c r="D125" s="235" t="s">
        <v>393</v>
      </c>
      <c r="E125" s="235" t="s">
        <v>655</v>
      </c>
      <c r="F125" s="235" t="s">
        <v>395</v>
      </c>
      <c r="G125" s="235" t="s">
        <v>391</v>
      </c>
      <c r="H125" s="235" t="s">
        <v>386</v>
      </c>
      <c r="I125" s="235" t="s">
        <v>374</v>
      </c>
      <c r="J125" s="235" t="s">
        <v>656</v>
      </c>
    </row>
    <row r="126" ht="32.4" spans="1:10">
      <c r="A126" s="235" t="s">
        <v>338</v>
      </c>
      <c r="B126" s="235" t="s">
        <v>657</v>
      </c>
      <c r="C126" s="235" t="s">
        <v>368</v>
      </c>
      <c r="D126" s="235" t="s">
        <v>369</v>
      </c>
      <c r="E126" s="235" t="s">
        <v>658</v>
      </c>
      <c r="F126" s="235" t="s">
        <v>395</v>
      </c>
      <c r="G126" s="235" t="s">
        <v>404</v>
      </c>
      <c r="H126" s="235" t="s">
        <v>373</v>
      </c>
      <c r="I126" s="235" t="s">
        <v>374</v>
      </c>
      <c r="J126" s="235" t="s">
        <v>659</v>
      </c>
    </row>
    <row r="127" ht="21.6" spans="1:10">
      <c r="A127" s="235" t="s">
        <v>338</v>
      </c>
      <c r="B127" s="235" t="s">
        <v>657</v>
      </c>
      <c r="C127" s="235" t="s">
        <v>368</v>
      </c>
      <c r="D127" s="235" t="s">
        <v>369</v>
      </c>
      <c r="E127" s="235" t="s">
        <v>660</v>
      </c>
      <c r="F127" s="235" t="s">
        <v>395</v>
      </c>
      <c r="G127" s="235" t="s">
        <v>499</v>
      </c>
      <c r="H127" s="235" t="s">
        <v>444</v>
      </c>
      <c r="I127" s="235" t="s">
        <v>374</v>
      </c>
      <c r="J127" s="235" t="s">
        <v>661</v>
      </c>
    </row>
    <row r="128" ht="21.6" spans="1:10">
      <c r="A128" s="235" t="s">
        <v>338</v>
      </c>
      <c r="B128" s="235" t="s">
        <v>657</v>
      </c>
      <c r="C128" s="235" t="s">
        <v>368</v>
      </c>
      <c r="D128" s="235" t="s">
        <v>369</v>
      </c>
      <c r="E128" s="235" t="s">
        <v>662</v>
      </c>
      <c r="F128" s="235" t="s">
        <v>395</v>
      </c>
      <c r="G128" s="235" t="s">
        <v>663</v>
      </c>
      <c r="H128" s="235" t="s">
        <v>444</v>
      </c>
      <c r="I128" s="235" t="s">
        <v>374</v>
      </c>
      <c r="J128" s="235" t="s">
        <v>664</v>
      </c>
    </row>
    <row r="129" ht="21.6" spans="1:10">
      <c r="A129" s="235" t="s">
        <v>338</v>
      </c>
      <c r="B129" s="235" t="s">
        <v>657</v>
      </c>
      <c r="C129" s="235" t="s">
        <v>368</v>
      </c>
      <c r="D129" s="235" t="s">
        <v>369</v>
      </c>
      <c r="E129" s="235" t="s">
        <v>665</v>
      </c>
      <c r="F129" s="235" t="s">
        <v>395</v>
      </c>
      <c r="G129" s="235" t="s">
        <v>381</v>
      </c>
      <c r="H129" s="235" t="s">
        <v>666</v>
      </c>
      <c r="I129" s="235" t="s">
        <v>374</v>
      </c>
      <c r="J129" s="235" t="s">
        <v>667</v>
      </c>
    </row>
    <row r="130" ht="64.8" spans="1:10">
      <c r="A130" s="235" t="s">
        <v>338</v>
      </c>
      <c r="B130" s="235" t="s">
        <v>657</v>
      </c>
      <c r="C130" s="235" t="s">
        <v>388</v>
      </c>
      <c r="D130" s="235" t="s">
        <v>389</v>
      </c>
      <c r="E130" s="235" t="s">
        <v>668</v>
      </c>
      <c r="F130" s="235" t="s">
        <v>395</v>
      </c>
      <c r="G130" s="235" t="s">
        <v>557</v>
      </c>
      <c r="H130" s="235" t="s">
        <v>397</v>
      </c>
      <c r="I130" s="235" t="s">
        <v>398</v>
      </c>
      <c r="J130" s="235" t="s">
        <v>668</v>
      </c>
    </row>
    <row r="131" ht="21.6" spans="1:10">
      <c r="A131" s="235" t="s">
        <v>338</v>
      </c>
      <c r="B131" s="235" t="s">
        <v>657</v>
      </c>
      <c r="C131" s="235" t="s">
        <v>392</v>
      </c>
      <c r="D131" s="235" t="s">
        <v>393</v>
      </c>
      <c r="E131" s="235" t="s">
        <v>669</v>
      </c>
      <c r="F131" s="235" t="s">
        <v>395</v>
      </c>
      <c r="G131" s="235" t="s">
        <v>416</v>
      </c>
      <c r="H131" s="235" t="s">
        <v>386</v>
      </c>
      <c r="I131" s="235" t="s">
        <v>374</v>
      </c>
      <c r="J131" s="235" t="s">
        <v>670</v>
      </c>
    </row>
    <row r="132" ht="43.2" spans="1:10">
      <c r="A132" s="235" t="s">
        <v>318</v>
      </c>
      <c r="B132" s="235" t="s">
        <v>671</v>
      </c>
      <c r="C132" s="235" t="s">
        <v>368</v>
      </c>
      <c r="D132" s="235" t="s">
        <v>369</v>
      </c>
      <c r="E132" s="235" t="s">
        <v>672</v>
      </c>
      <c r="F132" s="235" t="s">
        <v>371</v>
      </c>
      <c r="G132" s="235" t="s">
        <v>428</v>
      </c>
      <c r="H132" s="235" t="s">
        <v>373</v>
      </c>
      <c r="I132" s="235" t="s">
        <v>374</v>
      </c>
      <c r="J132" s="235" t="s">
        <v>673</v>
      </c>
    </row>
    <row r="133" spans="1:10">
      <c r="A133" s="235" t="s">
        <v>318</v>
      </c>
      <c r="B133" s="235" t="s">
        <v>671</v>
      </c>
      <c r="C133" s="235" t="s">
        <v>388</v>
      </c>
      <c r="D133" s="235" t="s">
        <v>389</v>
      </c>
      <c r="E133" s="235" t="s">
        <v>674</v>
      </c>
      <c r="F133" s="235" t="s">
        <v>371</v>
      </c>
      <c r="G133" s="235" t="s">
        <v>416</v>
      </c>
      <c r="H133" s="235" t="s">
        <v>386</v>
      </c>
      <c r="I133" s="235" t="s">
        <v>374</v>
      </c>
      <c r="J133" s="235" t="s">
        <v>675</v>
      </c>
    </row>
    <row r="134" spans="1:10">
      <c r="A134" s="235" t="s">
        <v>318</v>
      </c>
      <c r="B134" s="235" t="s">
        <v>671</v>
      </c>
      <c r="C134" s="235" t="s">
        <v>392</v>
      </c>
      <c r="D134" s="235" t="s">
        <v>393</v>
      </c>
      <c r="E134" s="235" t="s">
        <v>571</v>
      </c>
      <c r="F134" s="235" t="s">
        <v>395</v>
      </c>
      <c r="G134" s="235" t="s">
        <v>391</v>
      </c>
      <c r="H134" s="235" t="s">
        <v>386</v>
      </c>
      <c r="I134" s="235" t="s">
        <v>374</v>
      </c>
      <c r="J134" s="235" t="s">
        <v>676</v>
      </c>
    </row>
    <row r="135" ht="43.2" spans="1:10">
      <c r="A135" s="239" t="s">
        <v>677</v>
      </c>
      <c r="B135" s="239" t="s">
        <v>678</v>
      </c>
      <c r="C135" s="240" t="s">
        <v>368</v>
      </c>
      <c r="D135" s="240" t="s">
        <v>369</v>
      </c>
      <c r="E135" s="240" t="s">
        <v>679</v>
      </c>
      <c r="F135" s="240" t="s">
        <v>395</v>
      </c>
      <c r="G135" s="240">
        <v>365</v>
      </c>
      <c r="H135" s="240" t="s">
        <v>401</v>
      </c>
      <c r="I135" s="240" t="s">
        <v>374</v>
      </c>
      <c r="J135" s="272" t="s">
        <v>680</v>
      </c>
    </row>
    <row r="136" ht="43.2" spans="1:10">
      <c r="A136" s="241"/>
      <c r="B136" s="241"/>
      <c r="C136" s="240" t="s">
        <v>368</v>
      </c>
      <c r="D136" s="240" t="s">
        <v>369</v>
      </c>
      <c r="E136" s="240" t="s">
        <v>681</v>
      </c>
      <c r="F136" s="240" t="s">
        <v>395</v>
      </c>
      <c r="G136" s="240">
        <v>12</v>
      </c>
      <c r="H136" s="240" t="s">
        <v>401</v>
      </c>
      <c r="I136" s="240" t="s">
        <v>374</v>
      </c>
      <c r="J136" s="272" t="s">
        <v>682</v>
      </c>
    </row>
    <row r="137" ht="64.8" spans="1:10">
      <c r="A137" s="241"/>
      <c r="B137" s="241"/>
      <c r="C137" s="240" t="s">
        <v>368</v>
      </c>
      <c r="D137" s="240" t="s">
        <v>369</v>
      </c>
      <c r="E137" s="240" t="s">
        <v>683</v>
      </c>
      <c r="F137" s="235" t="s">
        <v>371</v>
      </c>
      <c r="G137" s="240">
        <v>1</v>
      </c>
      <c r="H137" s="240" t="s">
        <v>373</v>
      </c>
      <c r="I137" s="240" t="s">
        <v>374</v>
      </c>
      <c r="J137" s="272" t="s">
        <v>684</v>
      </c>
    </row>
    <row r="138" ht="54" spans="1:10">
      <c r="A138" s="241"/>
      <c r="B138" s="241"/>
      <c r="C138" s="240" t="s">
        <v>368</v>
      </c>
      <c r="D138" s="240" t="s">
        <v>369</v>
      </c>
      <c r="E138" s="240" t="s">
        <v>685</v>
      </c>
      <c r="F138" s="235" t="s">
        <v>371</v>
      </c>
      <c r="G138" s="240">
        <v>10000</v>
      </c>
      <c r="H138" s="240" t="s">
        <v>514</v>
      </c>
      <c r="I138" s="240" t="s">
        <v>374</v>
      </c>
      <c r="J138" s="272" t="s">
        <v>686</v>
      </c>
    </row>
    <row r="139" spans="1:10">
      <c r="A139" s="242"/>
      <c r="B139" s="242"/>
      <c r="C139" s="240" t="s">
        <v>368</v>
      </c>
      <c r="D139" s="240" t="s">
        <v>383</v>
      </c>
      <c r="E139" s="240" t="s">
        <v>687</v>
      </c>
      <c r="F139" s="240" t="s">
        <v>395</v>
      </c>
      <c r="G139" s="240" t="s">
        <v>428</v>
      </c>
      <c r="H139" s="240" t="s">
        <v>471</v>
      </c>
      <c r="I139" s="240" t="s">
        <v>398</v>
      </c>
      <c r="J139" s="272" t="s">
        <v>688</v>
      </c>
    </row>
    <row r="140" ht="129.6" spans="1:10">
      <c r="A140" s="242"/>
      <c r="B140" s="242"/>
      <c r="C140" s="240" t="s">
        <v>388</v>
      </c>
      <c r="D140" s="240" t="s">
        <v>689</v>
      </c>
      <c r="E140" s="240" t="s">
        <v>690</v>
      </c>
      <c r="F140" s="240" t="s">
        <v>395</v>
      </c>
      <c r="G140" s="240" t="s">
        <v>691</v>
      </c>
      <c r="H140" s="240" t="s">
        <v>397</v>
      </c>
      <c r="I140" s="240" t="s">
        <v>398</v>
      </c>
      <c r="J140" s="272" t="s">
        <v>678</v>
      </c>
    </row>
    <row r="141" ht="21.6" spans="1:10">
      <c r="A141" s="243"/>
      <c r="B141" s="243"/>
      <c r="C141" s="240" t="s">
        <v>392</v>
      </c>
      <c r="D141" s="240" t="s">
        <v>692</v>
      </c>
      <c r="E141" s="240" t="s">
        <v>590</v>
      </c>
      <c r="F141" s="240" t="s">
        <v>371</v>
      </c>
      <c r="G141" s="240" t="s">
        <v>416</v>
      </c>
      <c r="H141" s="240" t="s">
        <v>386</v>
      </c>
      <c r="I141" s="235" t="s">
        <v>374</v>
      </c>
      <c r="J141" s="272" t="s">
        <v>693</v>
      </c>
    </row>
    <row r="142" ht="86.4" spans="1:10">
      <c r="A142" s="244" t="s">
        <v>323</v>
      </c>
      <c r="B142" s="245" t="s">
        <v>694</v>
      </c>
      <c r="C142" s="246" t="s">
        <v>368</v>
      </c>
      <c r="D142" s="247" t="s">
        <v>414</v>
      </c>
      <c r="E142" s="71" t="s">
        <v>695</v>
      </c>
      <c r="F142" s="72" t="s">
        <v>371</v>
      </c>
      <c r="G142" s="248">
        <v>95</v>
      </c>
      <c r="H142" s="72" t="s">
        <v>386</v>
      </c>
      <c r="I142" s="73" t="s">
        <v>374</v>
      </c>
      <c r="J142" s="71" t="s">
        <v>696</v>
      </c>
    </row>
    <row r="143" ht="21.6" spans="1:10">
      <c r="A143" s="193"/>
      <c r="B143" s="120"/>
      <c r="C143" s="249" t="s">
        <v>368</v>
      </c>
      <c r="D143" s="73" t="s">
        <v>477</v>
      </c>
      <c r="E143" s="74" t="s">
        <v>478</v>
      </c>
      <c r="F143" s="250" t="s">
        <v>395</v>
      </c>
      <c r="G143" s="248" t="s">
        <v>697</v>
      </c>
      <c r="H143" s="73" t="s">
        <v>481</v>
      </c>
      <c r="I143" s="73" t="s">
        <v>374</v>
      </c>
      <c r="J143" s="74" t="s">
        <v>698</v>
      </c>
    </row>
    <row r="144" ht="21.6" spans="1:10">
      <c r="A144" s="193"/>
      <c r="B144" s="120"/>
      <c r="C144" s="251" t="s">
        <v>388</v>
      </c>
      <c r="D144" s="251" t="s">
        <v>389</v>
      </c>
      <c r="E144" s="251" t="s">
        <v>699</v>
      </c>
      <c r="F144" s="252" t="s">
        <v>395</v>
      </c>
      <c r="G144" s="248" t="s">
        <v>700</v>
      </c>
      <c r="H144" s="253" t="s">
        <v>397</v>
      </c>
      <c r="I144" s="253" t="s">
        <v>398</v>
      </c>
      <c r="J144" s="273" t="s">
        <v>701</v>
      </c>
    </row>
    <row r="145" ht="32.4" spans="1:10">
      <c r="A145" s="193"/>
      <c r="B145" s="120"/>
      <c r="C145" s="254" t="s">
        <v>388</v>
      </c>
      <c r="D145" s="254" t="s">
        <v>389</v>
      </c>
      <c r="E145" s="255" t="s">
        <v>702</v>
      </c>
      <c r="F145" s="256" t="s">
        <v>395</v>
      </c>
      <c r="G145" s="248" t="s">
        <v>703</v>
      </c>
      <c r="H145" s="257" t="s">
        <v>397</v>
      </c>
      <c r="I145" s="257" t="s">
        <v>398</v>
      </c>
      <c r="J145" s="255" t="s">
        <v>704</v>
      </c>
    </row>
    <row r="146" ht="86.4" spans="1:10">
      <c r="A146" s="193"/>
      <c r="B146" s="120"/>
      <c r="C146" s="254" t="s">
        <v>388</v>
      </c>
      <c r="D146" s="254" t="s">
        <v>451</v>
      </c>
      <c r="E146" s="254" t="s">
        <v>705</v>
      </c>
      <c r="F146" s="256" t="s">
        <v>371</v>
      </c>
      <c r="G146" s="248">
        <v>99</v>
      </c>
      <c r="H146" s="257" t="s">
        <v>386</v>
      </c>
      <c r="I146" s="257" t="s">
        <v>374</v>
      </c>
      <c r="J146" s="255" t="s">
        <v>696</v>
      </c>
    </row>
    <row r="147" ht="21.6" spans="1:10">
      <c r="A147" s="193"/>
      <c r="B147" s="120"/>
      <c r="C147" s="254" t="s">
        <v>392</v>
      </c>
      <c r="D147" s="254" t="s">
        <v>393</v>
      </c>
      <c r="E147" s="254" t="s">
        <v>419</v>
      </c>
      <c r="F147" s="256" t="s">
        <v>371</v>
      </c>
      <c r="G147" s="248">
        <v>95</v>
      </c>
      <c r="H147" s="257" t="s">
        <v>386</v>
      </c>
      <c r="I147" s="235" t="s">
        <v>374</v>
      </c>
      <c r="J147" s="255" t="s">
        <v>558</v>
      </c>
    </row>
    <row r="148" ht="21.6" spans="1:10">
      <c r="A148" s="258" t="s">
        <v>330</v>
      </c>
      <c r="B148" s="255" t="s">
        <v>706</v>
      </c>
      <c r="C148" s="254" t="s">
        <v>368</v>
      </c>
      <c r="D148" s="254" t="s">
        <v>369</v>
      </c>
      <c r="E148" s="254" t="s">
        <v>707</v>
      </c>
      <c r="F148" s="256" t="s">
        <v>395</v>
      </c>
      <c r="G148" s="248">
        <v>1</v>
      </c>
      <c r="H148" s="257" t="s">
        <v>708</v>
      </c>
      <c r="I148" s="257" t="s">
        <v>374</v>
      </c>
      <c r="J148" s="255" t="s">
        <v>709</v>
      </c>
    </row>
    <row r="149" ht="21.6" spans="1:10">
      <c r="A149" s="258"/>
      <c r="B149" s="255"/>
      <c r="C149" s="254" t="s">
        <v>368</v>
      </c>
      <c r="D149" s="254" t="s">
        <v>383</v>
      </c>
      <c r="E149" s="254" t="s">
        <v>710</v>
      </c>
      <c r="F149" s="256" t="s">
        <v>395</v>
      </c>
      <c r="G149" s="248">
        <v>1</v>
      </c>
      <c r="H149" s="257" t="s">
        <v>471</v>
      </c>
      <c r="I149" s="257" t="s">
        <v>374</v>
      </c>
      <c r="J149" s="255" t="s">
        <v>711</v>
      </c>
    </row>
    <row r="150" ht="43.2" spans="1:10">
      <c r="A150" s="258"/>
      <c r="B150" s="255"/>
      <c r="C150" s="254" t="s">
        <v>388</v>
      </c>
      <c r="D150" s="254" t="s">
        <v>389</v>
      </c>
      <c r="E150" s="255" t="s">
        <v>712</v>
      </c>
      <c r="F150" s="256" t="s">
        <v>395</v>
      </c>
      <c r="G150" s="248" t="s">
        <v>713</v>
      </c>
      <c r="H150" s="257" t="s">
        <v>397</v>
      </c>
      <c r="I150" s="257" t="s">
        <v>398</v>
      </c>
      <c r="J150" s="255" t="s">
        <v>714</v>
      </c>
    </row>
    <row r="151" ht="21.6" spans="1:10">
      <c r="A151" s="259"/>
      <c r="B151" s="260"/>
      <c r="C151" s="261" t="s">
        <v>392</v>
      </c>
      <c r="D151" s="261" t="s">
        <v>393</v>
      </c>
      <c r="E151" s="261" t="s">
        <v>715</v>
      </c>
      <c r="F151" s="262" t="s">
        <v>371</v>
      </c>
      <c r="G151" s="263">
        <v>95</v>
      </c>
      <c r="H151" s="264" t="s">
        <v>386</v>
      </c>
      <c r="I151" s="264" t="s">
        <v>374</v>
      </c>
      <c r="J151" s="260" t="s">
        <v>716</v>
      </c>
    </row>
    <row r="152" ht="21.6" spans="1:10">
      <c r="A152" s="258" t="s">
        <v>352</v>
      </c>
      <c r="B152" s="255" t="s">
        <v>465</v>
      </c>
      <c r="C152" s="254" t="s">
        <v>368</v>
      </c>
      <c r="D152" s="254" t="s">
        <v>369</v>
      </c>
      <c r="E152" s="254" t="s">
        <v>466</v>
      </c>
      <c r="F152" s="256" t="s">
        <v>395</v>
      </c>
      <c r="G152" s="248">
        <v>1</v>
      </c>
      <c r="H152" s="257" t="s">
        <v>468</v>
      </c>
      <c r="I152" s="257" t="s">
        <v>374</v>
      </c>
      <c r="J152" s="255" t="s">
        <v>469</v>
      </c>
    </row>
    <row r="153" ht="21.6" spans="1:10">
      <c r="A153" s="258"/>
      <c r="B153" s="255"/>
      <c r="C153" s="254" t="s">
        <v>368</v>
      </c>
      <c r="D153" s="254" t="s">
        <v>383</v>
      </c>
      <c r="E153" s="254" t="s">
        <v>470</v>
      </c>
      <c r="F153" s="256" t="s">
        <v>395</v>
      </c>
      <c r="G153" s="248">
        <v>1</v>
      </c>
      <c r="H153" s="257" t="s">
        <v>471</v>
      </c>
      <c r="I153" s="257" t="s">
        <v>374</v>
      </c>
      <c r="J153" s="255" t="s">
        <v>472</v>
      </c>
    </row>
    <row r="154" ht="21.6" spans="1:10">
      <c r="A154" s="258"/>
      <c r="B154" s="255"/>
      <c r="C154" s="254" t="s">
        <v>388</v>
      </c>
      <c r="D154" s="254" t="s">
        <v>389</v>
      </c>
      <c r="E154" s="255" t="s">
        <v>473</v>
      </c>
      <c r="F154" s="256" t="s">
        <v>395</v>
      </c>
      <c r="G154" s="248" t="s">
        <v>713</v>
      </c>
      <c r="H154" s="257" t="s">
        <v>397</v>
      </c>
      <c r="I154" s="257" t="s">
        <v>398</v>
      </c>
      <c r="J154" s="255" t="s">
        <v>473</v>
      </c>
    </row>
    <row r="155" ht="21.6" spans="1:10">
      <c r="A155" s="259"/>
      <c r="B155" s="260"/>
      <c r="C155" s="261" t="s">
        <v>392</v>
      </c>
      <c r="D155" s="261" t="s">
        <v>393</v>
      </c>
      <c r="E155" s="261" t="s">
        <v>475</v>
      </c>
      <c r="F155" s="262" t="s">
        <v>371</v>
      </c>
      <c r="G155" s="263">
        <v>95</v>
      </c>
      <c r="H155" s="264" t="s">
        <v>386</v>
      </c>
      <c r="I155" s="264" t="s">
        <v>374</v>
      </c>
      <c r="J155" s="260" t="s">
        <v>476</v>
      </c>
    </row>
    <row r="156" ht="24" spans="1:10">
      <c r="A156" s="265" t="s">
        <v>346</v>
      </c>
      <c r="B156" s="266" t="s">
        <v>717</v>
      </c>
      <c r="C156" s="267" t="s">
        <v>368</v>
      </c>
      <c r="D156" s="268" t="s">
        <v>369</v>
      </c>
      <c r="E156" s="267" t="s">
        <v>718</v>
      </c>
      <c r="F156" s="269" t="s">
        <v>371</v>
      </c>
      <c r="G156" s="270">
        <v>2</v>
      </c>
      <c r="H156" s="269" t="s">
        <v>373</v>
      </c>
      <c r="I156" s="269" t="s">
        <v>374</v>
      </c>
      <c r="J156" s="267" t="s">
        <v>719</v>
      </c>
    </row>
    <row r="157" ht="24" spans="1:10">
      <c r="A157" s="265"/>
      <c r="B157" s="266"/>
      <c r="C157" s="267" t="s">
        <v>368</v>
      </c>
      <c r="D157" s="267" t="s">
        <v>414</v>
      </c>
      <c r="E157" s="267" t="s">
        <v>720</v>
      </c>
      <c r="F157" s="269" t="s">
        <v>395</v>
      </c>
      <c r="G157" s="270" t="s">
        <v>447</v>
      </c>
      <c r="H157" s="269" t="s">
        <v>386</v>
      </c>
      <c r="I157" s="269" t="s">
        <v>374</v>
      </c>
      <c r="J157" s="267" t="s">
        <v>721</v>
      </c>
    </row>
    <row r="158" ht="24" spans="1:10">
      <c r="A158" s="265"/>
      <c r="B158" s="266"/>
      <c r="C158" s="267" t="s">
        <v>388</v>
      </c>
      <c r="D158" s="267" t="s">
        <v>389</v>
      </c>
      <c r="E158" s="267" t="s">
        <v>722</v>
      </c>
      <c r="F158" s="269" t="s">
        <v>395</v>
      </c>
      <c r="G158" s="270" t="s">
        <v>723</v>
      </c>
      <c r="H158" s="269" t="s">
        <v>397</v>
      </c>
      <c r="I158" s="269" t="s">
        <v>398</v>
      </c>
      <c r="J158" s="267" t="s">
        <v>722</v>
      </c>
    </row>
    <row r="159" spans="1:10">
      <c r="A159" s="265"/>
      <c r="B159" s="266"/>
      <c r="C159" s="267" t="s">
        <v>392</v>
      </c>
      <c r="D159" s="267" t="s">
        <v>393</v>
      </c>
      <c r="E159" s="267" t="s">
        <v>724</v>
      </c>
      <c r="F159" s="269" t="s">
        <v>371</v>
      </c>
      <c r="G159" s="270" t="s">
        <v>385</v>
      </c>
      <c r="H159" s="269" t="s">
        <v>386</v>
      </c>
      <c r="I159" s="235" t="s">
        <v>374</v>
      </c>
      <c r="J159" s="267" t="s">
        <v>725</v>
      </c>
    </row>
    <row r="160" ht="24" spans="1:10">
      <c r="A160" s="271" t="s">
        <v>348</v>
      </c>
      <c r="B160" s="266" t="s">
        <v>726</v>
      </c>
      <c r="C160" s="267" t="s">
        <v>368</v>
      </c>
      <c r="D160" s="267" t="s">
        <v>369</v>
      </c>
      <c r="E160" s="267" t="s">
        <v>727</v>
      </c>
      <c r="F160" s="269" t="s">
        <v>395</v>
      </c>
      <c r="G160" s="270">
        <v>1</v>
      </c>
      <c r="H160" s="269" t="s">
        <v>373</v>
      </c>
      <c r="I160" s="269" t="s">
        <v>374</v>
      </c>
      <c r="J160" s="267" t="s">
        <v>728</v>
      </c>
    </row>
    <row r="161" ht="36" spans="1:10">
      <c r="A161" s="271"/>
      <c r="B161" s="266"/>
      <c r="C161" s="267" t="s">
        <v>388</v>
      </c>
      <c r="D161" s="267" t="s">
        <v>389</v>
      </c>
      <c r="E161" s="267" t="s">
        <v>729</v>
      </c>
      <c r="F161" s="269" t="s">
        <v>395</v>
      </c>
      <c r="G161" s="270" t="s">
        <v>582</v>
      </c>
      <c r="H161" s="269" t="s">
        <v>397</v>
      </c>
      <c r="I161" s="269" t="s">
        <v>398</v>
      </c>
      <c r="J161" s="267" t="s">
        <v>730</v>
      </c>
    </row>
    <row r="162" ht="24" spans="1:10">
      <c r="A162" s="271"/>
      <c r="B162" s="266"/>
      <c r="C162" s="267" t="s">
        <v>388</v>
      </c>
      <c r="D162" s="267" t="s">
        <v>389</v>
      </c>
      <c r="E162" s="267" t="s">
        <v>731</v>
      </c>
      <c r="F162" s="269" t="s">
        <v>395</v>
      </c>
      <c r="G162" s="270" t="s">
        <v>732</v>
      </c>
      <c r="H162" s="269" t="s">
        <v>397</v>
      </c>
      <c r="I162" s="269" t="s">
        <v>398</v>
      </c>
      <c r="J162" s="267" t="s">
        <v>733</v>
      </c>
    </row>
    <row r="163" ht="24" spans="1:10">
      <c r="A163" s="271"/>
      <c r="B163" s="266"/>
      <c r="C163" s="267" t="s">
        <v>392</v>
      </c>
      <c r="D163" s="267" t="s">
        <v>393</v>
      </c>
      <c r="E163" s="267" t="s">
        <v>734</v>
      </c>
      <c r="F163" s="269" t="s">
        <v>371</v>
      </c>
      <c r="G163" s="270" t="s">
        <v>735</v>
      </c>
      <c r="H163" s="269" t="s">
        <v>386</v>
      </c>
      <c r="I163" s="269" t="s">
        <v>398</v>
      </c>
      <c r="J163" s="267" t="s">
        <v>736</v>
      </c>
    </row>
    <row r="164" ht="24" spans="1:10">
      <c r="A164" s="265" t="s">
        <v>336</v>
      </c>
      <c r="B164" s="266" t="s">
        <v>737</v>
      </c>
      <c r="C164" s="267" t="s">
        <v>368</v>
      </c>
      <c r="D164" s="267" t="s">
        <v>369</v>
      </c>
      <c r="E164" s="267" t="s">
        <v>738</v>
      </c>
      <c r="F164" s="269" t="s">
        <v>371</v>
      </c>
      <c r="G164" s="270">
        <v>1500</v>
      </c>
      <c r="H164" s="269" t="s">
        <v>739</v>
      </c>
      <c r="I164" s="269" t="s">
        <v>374</v>
      </c>
      <c r="J164" s="267" t="s">
        <v>740</v>
      </c>
    </row>
    <row r="165" ht="48" spans="1:10">
      <c r="A165" s="265"/>
      <c r="B165" s="266"/>
      <c r="C165" s="267" t="s">
        <v>368</v>
      </c>
      <c r="D165" s="267" t="s">
        <v>369</v>
      </c>
      <c r="E165" s="267" t="s">
        <v>741</v>
      </c>
      <c r="F165" s="269" t="s">
        <v>371</v>
      </c>
      <c r="G165" s="270">
        <v>1</v>
      </c>
      <c r="H165" s="269" t="s">
        <v>742</v>
      </c>
      <c r="I165" s="269" t="s">
        <v>374</v>
      </c>
      <c r="J165" s="267" t="s">
        <v>743</v>
      </c>
    </row>
    <row r="166" ht="48" spans="1:10">
      <c r="A166" s="265"/>
      <c r="B166" s="266"/>
      <c r="C166" s="267" t="s">
        <v>368</v>
      </c>
      <c r="D166" s="267" t="s">
        <v>369</v>
      </c>
      <c r="E166" s="267" t="s">
        <v>744</v>
      </c>
      <c r="F166" s="269" t="s">
        <v>371</v>
      </c>
      <c r="G166" s="270">
        <v>1</v>
      </c>
      <c r="H166" s="269" t="s">
        <v>742</v>
      </c>
      <c r="I166" s="269" t="s">
        <v>374</v>
      </c>
      <c r="J166" s="267" t="s">
        <v>745</v>
      </c>
    </row>
    <row r="167" ht="36" spans="1:10">
      <c r="A167" s="265"/>
      <c r="B167" s="266"/>
      <c r="C167" s="267" t="s">
        <v>368</v>
      </c>
      <c r="D167" s="267" t="s">
        <v>369</v>
      </c>
      <c r="E167" s="267" t="s">
        <v>746</v>
      </c>
      <c r="F167" s="269" t="s">
        <v>371</v>
      </c>
      <c r="G167" s="270">
        <v>2</v>
      </c>
      <c r="H167" s="269" t="s">
        <v>742</v>
      </c>
      <c r="I167" s="269" t="s">
        <v>374</v>
      </c>
      <c r="J167" s="267" t="s">
        <v>746</v>
      </c>
    </row>
    <row r="168" spans="1:10">
      <c r="A168" s="265"/>
      <c r="B168" s="266"/>
      <c r="C168" s="267" t="s">
        <v>368</v>
      </c>
      <c r="D168" s="267" t="s">
        <v>369</v>
      </c>
      <c r="E168" s="267" t="s">
        <v>747</v>
      </c>
      <c r="F168" s="269" t="s">
        <v>371</v>
      </c>
      <c r="G168" s="270">
        <v>2</v>
      </c>
      <c r="H168" s="269" t="s">
        <v>742</v>
      </c>
      <c r="I168" s="269" t="s">
        <v>374</v>
      </c>
      <c r="J168" s="267" t="s">
        <v>747</v>
      </c>
    </row>
    <row r="169" spans="1:10">
      <c r="A169" s="265"/>
      <c r="B169" s="266"/>
      <c r="C169" s="267" t="s">
        <v>368</v>
      </c>
      <c r="D169" s="267" t="s">
        <v>369</v>
      </c>
      <c r="E169" s="267" t="s">
        <v>748</v>
      </c>
      <c r="F169" s="269" t="s">
        <v>371</v>
      </c>
      <c r="G169" s="270">
        <v>1</v>
      </c>
      <c r="H169" s="269" t="s">
        <v>742</v>
      </c>
      <c r="I169" s="269" t="s">
        <v>374</v>
      </c>
      <c r="J169" s="267" t="s">
        <v>748</v>
      </c>
    </row>
    <row r="170" ht="36" spans="1:10">
      <c r="A170" s="265"/>
      <c r="B170" s="266"/>
      <c r="C170" s="267" t="s">
        <v>368</v>
      </c>
      <c r="D170" s="267" t="s">
        <v>369</v>
      </c>
      <c r="E170" s="267" t="s">
        <v>749</v>
      </c>
      <c r="F170" s="269" t="s">
        <v>371</v>
      </c>
      <c r="G170" s="270">
        <v>20</v>
      </c>
      <c r="H170" s="269" t="s">
        <v>742</v>
      </c>
      <c r="I170" s="269" t="s">
        <v>374</v>
      </c>
      <c r="J170" s="267" t="s">
        <v>749</v>
      </c>
    </row>
    <row r="171" ht="36" spans="1:10">
      <c r="A171" s="265"/>
      <c r="B171" s="266"/>
      <c r="C171" s="267" t="s">
        <v>368</v>
      </c>
      <c r="D171" s="267" t="s">
        <v>383</v>
      </c>
      <c r="E171" s="267" t="s">
        <v>750</v>
      </c>
      <c r="F171" s="269" t="s">
        <v>751</v>
      </c>
      <c r="G171" s="270" t="s">
        <v>752</v>
      </c>
      <c r="H171" s="269" t="s">
        <v>471</v>
      </c>
      <c r="I171" s="269" t="s">
        <v>398</v>
      </c>
      <c r="J171" s="267" t="s">
        <v>753</v>
      </c>
    </row>
    <row r="172" ht="24" spans="1:10">
      <c r="A172" s="265"/>
      <c r="B172" s="266"/>
      <c r="C172" s="267" t="s">
        <v>388</v>
      </c>
      <c r="D172" s="267" t="s">
        <v>389</v>
      </c>
      <c r="E172" s="267" t="s">
        <v>754</v>
      </c>
      <c r="F172" s="269" t="s">
        <v>395</v>
      </c>
      <c r="G172" s="270" t="s">
        <v>755</v>
      </c>
      <c r="H172" s="269" t="s">
        <v>397</v>
      </c>
      <c r="I172" s="269" t="s">
        <v>398</v>
      </c>
      <c r="J172" s="267" t="s">
        <v>754</v>
      </c>
    </row>
    <row r="173" spans="1:10">
      <c r="A173" s="265"/>
      <c r="B173" s="266"/>
      <c r="C173" s="267" t="s">
        <v>392</v>
      </c>
      <c r="D173" s="267" t="s">
        <v>393</v>
      </c>
      <c r="E173" s="267" t="s">
        <v>419</v>
      </c>
      <c r="F173" s="269" t="s">
        <v>395</v>
      </c>
      <c r="G173" s="270" t="s">
        <v>396</v>
      </c>
      <c r="H173" s="269" t="s">
        <v>397</v>
      </c>
      <c r="I173" s="235" t="s">
        <v>374</v>
      </c>
      <c r="J173" s="267" t="s">
        <v>419</v>
      </c>
    </row>
    <row r="174" spans="1:10">
      <c r="A174" s="265" t="s">
        <v>756</v>
      </c>
      <c r="B174" s="266" t="s">
        <v>757</v>
      </c>
      <c r="C174" s="267" t="s">
        <v>368</v>
      </c>
      <c r="D174" s="267" t="s">
        <v>369</v>
      </c>
      <c r="E174" s="267" t="s">
        <v>758</v>
      </c>
      <c r="F174" s="269" t="s">
        <v>395</v>
      </c>
      <c r="G174" s="270">
        <v>1</v>
      </c>
      <c r="H174" s="269" t="s">
        <v>759</v>
      </c>
      <c r="I174" s="269" t="s">
        <v>374</v>
      </c>
      <c r="J174" s="267" t="s">
        <v>760</v>
      </c>
    </row>
    <row r="175" spans="1:10">
      <c r="A175" s="265"/>
      <c r="B175" s="266"/>
      <c r="C175" s="267" t="s">
        <v>368</v>
      </c>
      <c r="D175" s="267" t="s">
        <v>414</v>
      </c>
      <c r="E175" s="267" t="s">
        <v>761</v>
      </c>
      <c r="F175" s="269" t="s">
        <v>395</v>
      </c>
      <c r="G175" s="270">
        <v>100</v>
      </c>
      <c r="H175" s="269" t="s">
        <v>386</v>
      </c>
      <c r="I175" s="269" t="s">
        <v>374</v>
      </c>
      <c r="J175" s="267" t="s">
        <v>762</v>
      </c>
    </row>
    <row r="176" spans="1:10">
      <c r="A176" s="265"/>
      <c r="B176" s="266"/>
      <c r="C176" s="267" t="s">
        <v>368</v>
      </c>
      <c r="D176" s="267" t="s">
        <v>383</v>
      </c>
      <c r="E176" s="267" t="s">
        <v>763</v>
      </c>
      <c r="F176" s="269" t="s">
        <v>395</v>
      </c>
      <c r="G176" s="270">
        <v>1</v>
      </c>
      <c r="H176" s="269" t="s">
        <v>471</v>
      </c>
      <c r="I176" s="269" t="s">
        <v>374</v>
      </c>
      <c r="J176" s="267" t="s">
        <v>764</v>
      </c>
    </row>
    <row r="177" ht="36" spans="1:10">
      <c r="A177" s="265"/>
      <c r="B177" s="266"/>
      <c r="C177" s="267" t="s">
        <v>388</v>
      </c>
      <c r="D177" s="267" t="s">
        <v>389</v>
      </c>
      <c r="E177" s="267" t="s">
        <v>765</v>
      </c>
      <c r="F177" s="269" t="s">
        <v>395</v>
      </c>
      <c r="G177" s="270" t="s">
        <v>463</v>
      </c>
      <c r="H177" s="269" t="s">
        <v>397</v>
      </c>
      <c r="I177" s="269" t="s">
        <v>398</v>
      </c>
      <c r="J177" s="267" t="s">
        <v>765</v>
      </c>
    </row>
    <row r="178" spans="1:10">
      <c r="A178" s="265"/>
      <c r="B178" s="266"/>
      <c r="C178" s="267" t="s">
        <v>392</v>
      </c>
      <c r="D178" s="267" t="s">
        <v>393</v>
      </c>
      <c r="E178" s="267" t="s">
        <v>766</v>
      </c>
      <c r="F178" s="269" t="s">
        <v>371</v>
      </c>
      <c r="G178" s="270" t="s">
        <v>767</v>
      </c>
      <c r="H178" s="269" t="s">
        <v>397</v>
      </c>
      <c r="I178" s="269" t="s">
        <v>398</v>
      </c>
      <c r="J178" s="267" t="s">
        <v>766</v>
      </c>
    </row>
  </sheetData>
  <mergeCells count="54">
    <mergeCell ref="A2:J2"/>
    <mergeCell ref="A3:H3"/>
    <mergeCell ref="A6:A11"/>
    <mergeCell ref="A12:A18"/>
    <mergeCell ref="A19:A25"/>
    <mergeCell ref="A26:A32"/>
    <mergeCell ref="A33:A36"/>
    <mergeCell ref="A37:A41"/>
    <mergeCell ref="A42:A48"/>
    <mergeCell ref="A49:A55"/>
    <mergeCell ref="A56:A66"/>
    <mergeCell ref="A67:A75"/>
    <mergeCell ref="A76:A83"/>
    <mergeCell ref="A84:A91"/>
    <mergeCell ref="A92:A98"/>
    <mergeCell ref="A99:A108"/>
    <mergeCell ref="A109:A115"/>
    <mergeCell ref="A116:A125"/>
    <mergeCell ref="A126:A131"/>
    <mergeCell ref="A132:A134"/>
    <mergeCell ref="A135:A141"/>
    <mergeCell ref="A142:A147"/>
    <mergeCell ref="A148:A151"/>
    <mergeCell ref="A152:A155"/>
    <mergeCell ref="A156:A159"/>
    <mergeCell ref="A160:A163"/>
    <mergeCell ref="A164:A173"/>
    <mergeCell ref="A174:A178"/>
    <mergeCell ref="B6:B11"/>
    <mergeCell ref="B12:B18"/>
    <mergeCell ref="B19:B25"/>
    <mergeCell ref="B26:B32"/>
    <mergeCell ref="B33:B36"/>
    <mergeCell ref="B37:B41"/>
    <mergeCell ref="B42:B48"/>
    <mergeCell ref="B49:B55"/>
    <mergeCell ref="B56:B66"/>
    <mergeCell ref="B67:B75"/>
    <mergeCell ref="B76:B83"/>
    <mergeCell ref="B84:B91"/>
    <mergeCell ref="B92:B98"/>
    <mergeCell ref="B99:B108"/>
    <mergeCell ref="B109:B115"/>
    <mergeCell ref="B116:B125"/>
    <mergeCell ref="B126:B131"/>
    <mergeCell ref="B132:B134"/>
    <mergeCell ref="B135:B141"/>
    <mergeCell ref="B142:B147"/>
    <mergeCell ref="B148:B151"/>
    <mergeCell ref="B152:B155"/>
    <mergeCell ref="B156:B159"/>
    <mergeCell ref="B160:B163"/>
    <mergeCell ref="B164:B173"/>
    <mergeCell ref="B174:B178"/>
  </mergeCells>
  <printOptions horizontalCentered="1"/>
  <pageMargins left="0.393055555555556" right="0.393055555555556" top="0.511805555555556" bottom="0.511805555555556" header="0.314583333333333" footer="0.314583333333333"/>
  <pageSetup paperSize="9" scale="65" fitToHeight="0"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12"/>
  <sheetViews>
    <sheetView topLeftCell="A24" workbookViewId="0">
      <selection activeCell="C14" sqref="$A14:$XFD14"/>
    </sheetView>
  </sheetViews>
  <sheetFormatPr defaultColWidth="8.57407407407407" defaultRowHeight="14.4"/>
  <cols>
    <col min="1" max="1" width="16.4259259259259" style="125" customWidth="1"/>
    <col min="2" max="2" width="23.287037037037" style="125" customWidth="1"/>
    <col min="3" max="12" width="20.1388888888889" style="125" customWidth="1"/>
    <col min="13" max="13" width="24" style="125" customWidth="1"/>
    <col min="14" max="14" width="20.1388888888889" style="125" customWidth="1"/>
    <col min="15" max="16384" width="8.57407407407407" style="83" customWidth="1"/>
  </cols>
  <sheetData>
    <row r="1" s="83" customFormat="1" ht="30.6" spans="1:14">
      <c r="A1" s="181" t="s">
        <v>768</v>
      </c>
      <c r="B1" s="182"/>
      <c r="C1" s="182"/>
      <c r="D1" s="182"/>
      <c r="E1" s="182"/>
      <c r="F1" s="182"/>
      <c r="G1" s="182"/>
      <c r="H1" s="182"/>
      <c r="I1" s="182"/>
      <c r="J1" s="182"/>
      <c r="K1" s="182"/>
      <c r="L1" s="182"/>
      <c r="M1" s="219"/>
      <c r="N1" s="125"/>
    </row>
    <row r="2" s="83" customFormat="1" ht="27" spans="1:14">
      <c r="A2" s="158" t="s">
        <v>769</v>
      </c>
      <c r="B2" s="158"/>
      <c r="C2" s="158"/>
      <c r="D2" s="158"/>
      <c r="E2" s="158"/>
      <c r="F2" s="158"/>
      <c r="G2" s="158"/>
      <c r="H2" s="158"/>
      <c r="I2" s="158"/>
      <c r="J2" s="158"/>
      <c r="K2" s="158"/>
      <c r="L2" s="158"/>
      <c r="M2" s="158"/>
      <c r="N2" s="125"/>
    </row>
    <row r="3" s="83" customFormat="1" spans="1:14">
      <c r="A3" s="183" t="s">
        <v>770</v>
      </c>
      <c r="B3" s="184" t="s">
        <v>92</v>
      </c>
      <c r="C3" s="185"/>
      <c r="D3" s="185"/>
      <c r="E3" s="185"/>
      <c r="F3" s="185"/>
      <c r="G3" s="185"/>
      <c r="H3" s="185"/>
      <c r="I3" s="185"/>
      <c r="J3" s="185"/>
      <c r="K3" s="185"/>
      <c r="L3" s="185"/>
      <c r="M3" s="220"/>
      <c r="N3" s="125"/>
    </row>
    <row r="4" s="83" customFormat="1" spans="1:14">
      <c r="A4" s="68" t="s">
        <v>1</v>
      </c>
      <c r="B4" s="69"/>
      <c r="C4" s="69"/>
      <c r="D4" s="69"/>
      <c r="E4" s="69"/>
      <c r="F4" s="69"/>
      <c r="G4" s="69"/>
      <c r="H4" s="69"/>
      <c r="I4" s="69"/>
      <c r="J4" s="69"/>
      <c r="K4" s="69"/>
      <c r="L4" s="70"/>
      <c r="M4" s="183" t="s">
        <v>771</v>
      </c>
      <c r="N4" s="125"/>
    </row>
    <row r="5" s="83" customFormat="1" ht="69" customHeight="1" spans="1:14">
      <c r="A5" s="91" t="s">
        <v>772</v>
      </c>
      <c r="B5" s="186" t="s">
        <v>773</v>
      </c>
      <c r="C5" s="187" t="s">
        <v>774</v>
      </c>
      <c r="D5" s="188"/>
      <c r="E5" s="188"/>
      <c r="F5" s="188"/>
      <c r="G5" s="188"/>
      <c r="H5" s="188"/>
      <c r="I5" s="221"/>
      <c r="J5" s="221"/>
      <c r="K5" s="221"/>
      <c r="L5" s="222"/>
      <c r="M5" s="223" t="s">
        <v>775</v>
      </c>
      <c r="N5" s="125"/>
    </row>
    <row r="6" s="83" customFormat="1" ht="83" customHeight="1" spans="1:14">
      <c r="A6" s="189"/>
      <c r="B6" s="160" t="s">
        <v>776</v>
      </c>
      <c r="C6" s="190" t="s">
        <v>777</v>
      </c>
      <c r="D6" s="191"/>
      <c r="E6" s="191"/>
      <c r="F6" s="191"/>
      <c r="G6" s="191"/>
      <c r="H6" s="191"/>
      <c r="I6" s="224"/>
      <c r="J6" s="224"/>
      <c r="K6" s="224"/>
      <c r="L6" s="225"/>
      <c r="M6" s="226" t="s">
        <v>778</v>
      </c>
      <c r="N6" s="125"/>
    </row>
    <row r="7" s="83" customFormat="1" ht="118" customHeight="1" spans="1:14">
      <c r="A7" s="192" t="s">
        <v>779</v>
      </c>
      <c r="B7" s="112" t="s">
        <v>780</v>
      </c>
      <c r="C7" s="193" t="s">
        <v>781</v>
      </c>
      <c r="D7" s="193"/>
      <c r="E7" s="193"/>
      <c r="F7" s="193"/>
      <c r="G7" s="193"/>
      <c r="H7" s="193"/>
      <c r="I7" s="193"/>
      <c r="J7" s="193"/>
      <c r="K7" s="193"/>
      <c r="L7" s="193"/>
      <c r="M7" s="227" t="s">
        <v>782</v>
      </c>
      <c r="N7" s="125"/>
    </row>
    <row r="8" s="83" customFormat="1" spans="1:14">
      <c r="A8" s="194" t="s">
        <v>783</v>
      </c>
      <c r="B8" s="194"/>
      <c r="C8" s="194"/>
      <c r="D8" s="194"/>
      <c r="E8" s="194"/>
      <c r="F8" s="194"/>
      <c r="G8" s="194"/>
      <c r="H8" s="194"/>
      <c r="I8" s="194"/>
      <c r="J8" s="194"/>
      <c r="K8" s="194"/>
      <c r="L8" s="194"/>
      <c r="M8" s="194"/>
      <c r="N8" s="125"/>
    </row>
    <row r="9" s="83" customFormat="1" spans="1:14">
      <c r="A9" s="192" t="s">
        <v>784</v>
      </c>
      <c r="B9" s="192"/>
      <c r="C9" s="112" t="s">
        <v>785</v>
      </c>
      <c r="D9" s="112"/>
      <c r="E9" s="112"/>
      <c r="F9" s="112" t="s">
        <v>786</v>
      </c>
      <c r="G9" s="112"/>
      <c r="H9" s="112" t="s">
        <v>787</v>
      </c>
      <c r="I9" s="112"/>
      <c r="J9" s="112"/>
      <c r="K9" s="112" t="s">
        <v>788</v>
      </c>
      <c r="L9" s="112"/>
      <c r="M9" s="112"/>
      <c r="N9" s="125"/>
    </row>
    <row r="10" s="83" customFormat="1" spans="1:14">
      <c r="A10" s="192"/>
      <c r="B10" s="192"/>
      <c r="C10" s="112"/>
      <c r="D10" s="112"/>
      <c r="E10" s="112"/>
      <c r="F10" s="112"/>
      <c r="G10" s="112"/>
      <c r="H10" s="192" t="s">
        <v>789</v>
      </c>
      <c r="I10" s="112" t="s">
        <v>790</v>
      </c>
      <c r="J10" s="112" t="s">
        <v>791</v>
      </c>
      <c r="K10" s="112" t="s">
        <v>789</v>
      </c>
      <c r="L10" s="192" t="s">
        <v>790</v>
      </c>
      <c r="M10" s="192" t="s">
        <v>791</v>
      </c>
      <c r="N10" s="125"/>
    </row>
    <row r="11" s="83" customFormat="1" spans="1:14">
      <c r="A11" s="195" t="s">
        <v>77</v>
      </c>
      <c r="B11" s="195"/>
      <c r="C11" s="195"/>
      <c r="D11" s="195"/>
      <c r="E11" s="195"/>
      <c r="F11" s="195"/>
      <c r="G11" s="195"/>
      <c r="H11" s="196">
        <f t="shared" ref="H11:M11" si="0">SUM(H12:H50)</f>
        <v>10680519</v>
      </c>
      <c r="I11" s="196">
        <f t="shared" si="0"/>
        <v>10559428</v>
      </c>
      <c r="J11" s="196">
        <f t="shared" si="0"/>
        <v>121091</v>
      </c>
      <c r="K11" s="196">
        <f t="shared" si="0"/>
        <v>10680519</v>
      </c>
      <c r="L11" s="196">
        <f t="shared" si="0"/>
        <v>10559428</v>
      </c>
      <c r="M11" s="196">
        <f t="shared" si="0"/>
        <v>121091</v>
      </c>
      <c r="N11" s="125"/>
    </row>
    <row r="12" s="83" customFormat="1" ht="57" customHeight="1" spans="1:14">
      <c r="A12" s="197" t="s">
        <v>792</v>
      </c>
      <c r="B12" s="198"/>
      <c r="C12" s="199" t="s">
        <v>793</v>
      </c>
      <c r="D12" s="200"/>
      <c r="E12" s="201"/>
      <c r="F12" s="199" t="s">
        <v>310</v>
      </c>
      <c r="G12" s="201"/>
      <c r="H12" s="202">
        <v>200000</v>
      </c>
      <c r="I12" s="202">
        <v>200000</v>
      </c>
      <c r="J12" s="202">
        <v>0</v>
      </c>
      <c r="K12" s="202">
        <v>200000</v>
      </c>
      <c r="L12" s="202">
        <v>200000</v>
      </c>
      <c r="M12" s="202">
        <v>0</v>
      </c>
      <c r="N12" s="125"/>
    </row>
    <row r="13" s="83" customFormat="1" ht="39" customHeight="1" spans="1:14">
      <c r="A13" s="197"/>
      <c r="B13" s="198"/>
      <c r="C13" s="187" t="s">
        <v>794</v>
      </c>
      <c r="D13" s="203"/>
      <c r="E13" s="204"/>
      <c r="F13" s="187" t="s">
        <v>300</v>
      </c>
      <c r="G13" s="204"/>
      <c r="H13" s="205">
        <v>30000</v>
      </c>
      <c r="I13" s="205">
        <v>30000</v>
      </c>
      <c r="J13" s="202">
        <v>0</v>
      </c>
      <c r="K13" s="205">
        <v>30000</v>
      </c>
      <c r="L13" s="205">
        <v>30000</v>
      </c>
      <c r="M13" s="202">
        <v>0</v>
      </c>
      <c r="N13" s="125"/>
    </row>
    <row r="14" s="83" customFormat="1" ht="47" customHeight="1" spans="1:14">
      <c r="A14" s="197"/>
      <c r="B14" s="198"/>
      <c r="C14" s="187" t="s">
        <v>795</v>
      </c>
      <c r="D14" s="203"/>
      <c r="E14" s="204"/>
      <c r="F14" s="187" t="s">
        <v>312</v>
      </c>
      <c r="G14" s="204"/>
      <c r="H14" s="205">
        <v>560013.38</v>
      </c>
      <c r="I14" s="205">
        <v>560013.38</v>
      </c>
      <c r="J14" s="202">
        <v>0</v>
      </c>
      <c r="K14" s="205">
        <v>560013.38</v>
      </c>
      <c r="L14" s="205">
        <v>560013.38</v>
      </c>
      <c r="M14" s="202">
        <v>0</v>
      </c>
      <c r="N14" s="125"/>
    </row>
    <row r="15" s="83" customFormat="1" ht="58" customHeight="1" spans="1:14">
      <c r="A15" s="197"/>
      <c r="B15" s="198"/>
      <c r="C15" s="187" t="s">
        <v>796</v>
      </c>
      <c r="D15" s="203"/>
      <c r="E15" s="204"/>
      <c r="F15" s="187" t="s">
        <v>296</v>
      </c>
      <c r="G15" s="204"/>
      <c r="H15" s="205">
        <v>100000</v>
      </c>
      <c r="I15" s="205">
        <v>100000</v>
      </c>
      <c r="J15" s="202">
        <v>0</v>
      </c>
      <c r="K15" s="205">
        <v>100000</v>
      </c>
      <c r="L15" s="205">
        <v>100000</v>
      </c>
      <c r="M15" s="202">
        <v>0</v>
      </c>
      <c r="N15" s="125"/>
    </row>
    <row r="16" s="83" customFormat="1" ht="46" customHeight="1" spans="1:14">
      <c r="A16" s="197"/>
      <c r="B16" s="198"/>
      <c r="C16" s="187" t="s">
        <v>797</v>
      </c>
      <c r="D16" s="203"/>
      <c r="E16" s="204"/>
      <c r="F16" s="187" t="s">
        <v>302</v>
      </c>
      <c r="G16" s="204"/>
      <c r="H16" s="205">
        <v>5000</v>
      </c>
      <c r="I16" s="205">
        <v>5000</v>
      </c>
      <c r="J16" s="202">
        <v>0</v>
      </c>
      <c r="K16" s="205">
        <v>5000</v>
      </c>
      <c r="L16" s="205">
        <v>5000</v>
      </c>
      <c r="M16" s="202">
        <v>0</v>
      </c>
      <c r="N16" s="125"/>
    </row>
    <row r="17" s="83" customFormat="1" ht="39" customHeight="1" spans="1:14">
      <c r="A17" s="197"/>
      <c r="B17" s="198"/>
      <c r="C17" s="187" t="s">
        <v>798</v>
      </c>
      <c r="D17" s="203"/>
      <c r="E17" s="204"/>
      <c r="F17" s="187" t="s">
        <v>308</v>
      </c>
      <c r="G17" s="204"/>
      <c r="H17" s="205">
        <v>10000</v>
      </c>
      <c r="I17" s="205">
        <v>10000</v>
      </c>
      <c r="J17" s="202">
        <v>0</v>
      </c>
      <c r="K17" s="205">
        <v>10000</v>
      </c>
      <c r="L17" s="205">
        <v>10000</v>
      </c>
      <c r="M17" s="202">
        <v>0</v>
      </c>
      <c r="N17" s="125"/>
    </row>
    <row r="18" s="83" customFormat="1" ht="30" customHeight="1" spans="1:14">
      <c r="A18" s="197"/>
      <c r="B18" s="198"/>
      <c r="C18" s="187" t="s">
        <v>367</v>
      </c>
      <c r="D18" s="203"/>
      <c r="E18" s="204"/>
      <c r="F18" s="187" t="s">
        <v>304</v>
      </c>
      <c r="G18" s="204"/>
      <c r="H18" s="205">
        <v>50000</v>
      </c>
      <c r="I18" s="205">
        <v>50000</v>
      </c>
      <c r="J18" s="202">
        <v>0</v>
      </c>
      <c r="K18" s="205">
        <v>50000</v>
      </c>
      <c r="L18" s="205">
        <v>50000</v>
      </c>
      <c r="M18" s="202">
        <v>0</v>
      </c>
      <c r="N18" s="125"/>
    </row>
    <row r="19" s="83" customFormat="1" ht="48" customHeight="1" spans="1:14">
      <c r="A19" s="197"/>
      <c r="B19" s="198"/>
      <c r="C19" s="187" t="s">
        <v>637</v>
      </c>
      <c r="D19" s="203"/>
      <c r="E19" s="204"/>
      <c r="F19" s="187" t="s">
        <v>314</v>
      </c>
      <c r="G19" s="204"/>
      <c r="H19" s="205">
        <v>5000</v>
      </c>
      <c r="I19" s="205">
        <v>5000</v>
      </c>
      <c r="J19" s="202">
        <v>0</v>
      </c>
      <c r="K19" s="205">
        <v>5000</v>
      </c>
      <c r="L19" s="205">
        <v>5000</v>
      </c>
      <c r="M19" s="202">
        <v>0</v>
      </c>
      <c r="N19" s="125"/>
    </row>
    <row r="20" s="83" customFormat="1" ht="57" customHeight="1" spans="1:14">
      <c r="A20" s="197"/>
      <c r="B20" s="198"/>
      <c r="C20" s="187" t="s">
        <v>799</v>
      </c>
      <c r="D20" s="203"/>
      <c r="E20" s="204"/>
      <c r="F20" s="187" t="s">
        <v>316</v>
      </c>
      <c r="G20" s="204"/>
      <c r="H20" s="205">
        <v>100000</v>
      </c>
      <c r="I20" s="205">
        <v>100000</v>
      </c>
      <c r="J20" s="202">
        <v>0</v>
      </c>
      <c r="K20" s="205">
        <v>100000</v>
      </c>
      <c r="L20" s="205">
        <v>100000</v>
      </c>
      <c r="M20" s="202">
        <v>0</v>
      </c>
      <c r="N20" s="125"/>
    </row>
    <row r="21" s="83" customFormat="1" ht="49" customHeight="1" spans="1:14">
      <c r="A21" s="197"/>
      <c r="B21" s="198"/>
      <c r="C21" s="187" t="s">
        <v>800</v>
      </c>
      <c r="D21" s="203"/>
      <c r="E21" s="204"/>
      <c r="F21" s="187" t="s">
        <v>318</v>
      </c>
      <c r="G21" s="204"/>
      <c r="H21" s="205">
        <v>5000</v>
      </c>
      <c r="I21" s="205">
        <v>5000</v>
      </c>
      <c r="J21" s="202">
        <v>0</v>
      </c>
      <c r="K21" s="205">
        <v>5000</v>
      </c>
      <c r="L21" s="205">
        <v>5000</v>
      </c>
      <c r="M21" s="202">
        <v>0</v>
      </c>
      <c r="N21" s="125"/>
    </row>
    <row r="22" s="83" customFormat="1" ht="46" customHeight="1" spans="1:14">
      <c r="A22" s="197"/>
      <c r="B22" s="198"/>
      <c r="C22" s="187" t="s">
        <v>801</v>
      </c>
      <c r="D22" s="203"/>
      <c r="E22" s="204"/>
      <c r="F22" s="187" t="s">
        <v>342</v>
      </c>
      <c r="G22" s="204"/>
      <c r="H22" s="205">
        <v>100000</v>
      </c>
      <c r="I22" s="205">
        <v>100000</v>
      </c>
      <c r="J22" s="202">
        <v>0</v>
      </c>
      <c r="K22" s="205">
        <v>100000</v>
      </c>
      <c r="L22" s="205">
        <v>100000</v>
      </c>
      <c r="M22" s="202">
        <v>0</v>
      </c>
      <c r="N22" s="125"/>
    </row>
    <row r="23" s="83" customFormat="1" ht="51" customHeight="1" spans="1:14">
      <c r="A23" s="197"/>
      <c r="B23" s="198"/>
      <c r="C23" s="187" t="s">
        <v>802</v>
      </c>
      <c r="D23" s="203"/>
      <c r="E23" s="204"/>
      <c r="F23" s="187" t="s">
        <v>320</v>
      </c>
      <c r="G23" s="204"/>
      <c r="H23" s="205">
        <v>60000</v>
      </c>
      <c r="I23" s="205">
        <v>60000</v>
      </c>
      <c r="J23" s="202">
        <v>0</v>
      </c>
      <c r="K23" s="205">
        <v>60000</v>
      </c>
      <c r="L23" s="205">
        <v>60000</v>
      </c>
      <c r="M23" s="202">
        <v>0</v>
      </c>
      <c r="N23" s="125"/>
    </row>
    <row r="24" s="83" customFormat="1" ht="58" customHeight="1" spans="1:14">
      <c r="A24" s="197"/>
      <c r="B24" s="198"/>
      <c r="C24" s="187" t="s">
        <v>803</v>
      </c>
      <c r="D24" s="203"/>
      <c r="E24" s="204"/>
      <c r="F24" s="187" t="s">
        <v>338</v>
      </c>
      <c r="G24" s="204"/>
      <c r="H24" s="205">
        <v>5000</v>
      </c>
      <c r="I24" s="205">
        <v>5000</v>
      </c>
      <c r="J24" s="202">
        <v>0</v>
      </c>
      <c r="K24" s="205">
        <v>5000</v>
      </c>
      <c r="L24" s="205">
        <v>5000</v>
      </c>
      <c r="M24" s="202">
        <v>0</v>
      </c>
      <c r="N24" s="125"/>
    </row>
    <row r="25" s="83" customFormat="1" ht="46" customHeight="1" spans="1:14">
      <c r="A25" s="197"/>
      <c r="B25" s="198"/>
      <c r="C25" s="187" t="s">
        <v>421</v>
      </c>
      <c r="D25" s="203"/>
      <c r="E25" s="204"/>
      <c r="F25" s="187" t="s">
        <v>334</v>
      </c>
      <c r="G25" s="204"/>
      <c r="H25" s="205">
        <v>150000</v>
      </c>
      <c r="I25" s="205">
        <v>150000</v>
      </c>
      <c r="J25" s="202">
        <v>0</v>
      </c>
      <c r="K25" s="205">
        <v>150000</v>
      </c>
      <c r="L25" s="205">
        <v>150000</v>
      </c>
      <c r="M25" s="202">
        <v>0</v>
      </c>
      <c r="N25" s="125"/>
    </row>
    <row r="26" s="83" customFormat="1" ht="55" customHeight="1" spans="1:14">
      <c r="A26" s="197"/>
      <c r="B26" s="198"/>
      <c r="C26" s="187" t="s">
        <v>804</v>
      </c>
      <c r="D26" s="203"/>
      <c r="E26" s="204"/>
      <c r="F26" s="187" t="s">
        <v>340</v>
      </c>
      <c r="G26" s="204"/>
      <c r="H26" s="205">
        <v>30000</v>
      </c>
      <c r="I26" s="205">
        <v>30000</v>
      </c>
      <c r="J26" s="202">
        <v>0</v>
      </c>
      <c r="K26" s="205">
        <v>30000</v>
      </c>
      <c r="L26" s="205">
        <v>30000</v>
      </c>
      <c r="M26" s="202">
        <v>0</v>
      </c>
      <c r="N26" s="125"/>
    </row>
    <row r="27" s="83" customFormat="1" ht="29" customHeight="1" spans="1:14">
      <c r="A27" s="197"/>
      <c r="B27" s="198"/>
      <c r="C27" s="187" t="s">
        <v>454</v>
      </c>
      <c r="D27" s="203"/>
      <c r="E27" s="204"/>
      <c r="F27" s="187" t="s">
        <v>344</v>
      </c>
      <c r="G27" s="204"/>
      <c r="H27" s="205">
        <v>60000</v>
      </c>
      <c r="I27" s="205">
        <v>60000</v>
      </c>
      <c r="J27" s="202">
        <v>0</v>
      </c>
      <c r="K27" s="205">
        <v>60000</v>
      </c>
      <c r="L27" s="205">
        <v>60000</v>
      </c>
      <c r="M27" s="202">
        <v>0</v>
      </c>
      <c r="N27" s="125"/>
    </row>
    <row r="28" s="83" customFormat="1" ht="56" customHeight="1" spans="1:14">
      <c r="A28" s="197"/>
      <c r="B28" s="198"/>
      <c r="C28" s="187" t="s">
        <v>805</v>
      </c>
      <c r="D28" s="203"/>
      <c r="E28" s="204"/>
      <c r="F28" s="187" t="s">
        <v>325</v>
      </c>
      <c r="G28" s="204"/>
      <c r="H28" s="205">
        <v>50000</v>
      </c>
      <c r="I28" s="205">
        <v>50000</v>
      </c>
      <c r="J28" s="202">
        <v>0</v>
      </c>
      <c r="K28" s="205">
        <v>50000</v>
      </c>
      <c r="L28" s="205">
        <v>50000</v>
      </c>
      <c r="M28" s="202">
        <v>0</v>
      </c>
      <c r="N28" s="125"/>
    </row>
    <row r="29" s="83" customFormat="1" ht="49" customHeight="1" spans="1:14">
      <c r="A29" s="197"/>
      <c r="B29" s="198"/>
      <c r="C29" s="187" t="s">
        <v>806</v>
      </c>
      <c r="D29" s="203"/>
      <c r="E29" s="204"/>
      <c r="F29" s="187" t="s">
        <v>327</v>
      </c>
      <c r="G29" s="204"/>
      <c r="H29" s="205">
        <v>50000</v>
      </c>
      <c r="I29" s="205">
        <v>50000</v>
      </c>
      <c r="J29" s="202">
        <v>0</v>
      </c>
      <c r="K29" s="205">
        <v>50000</v>
      </c>
      <c r="L29" s="205">
        <v>50000</v>
      </c>
      <c r="M29" s="202">
        <v>0</v>
      </c>
      <c r="N29" s="125"/>
    </row>
    <row r="30" s="83" customFormat="1" ht="79" customHeight="1" spans="1:14">
      <c r="A30" s="197"/>
      <c r="B30" s="198"/>
      <c r="C30" s="187" t="s">
        <v>807</v>
      </c>
      <c r="D30" s="203"/>
      <c r="E30" s="204"/>
      <c r="F30" s="187" t="s">
        <v>323</v>
      </c>
      <c r="G30" s="204"/>
      <c r="H30" s="205">
        <v>40000</v>
      </c>
      <c r="I30" s="205">
        <v>40000</v>
      </c>
      <c r="J30" s="202">
        <v>0</v>
      </c>
      <c r="K30" s="205">
        <v>40000</v>
      </c>
      <c r="L30" s="205">
        <v>40000</v>
      </c>
      <c r="M30" s="202">
        <v>0</v>
      </c>
      <c r="N30" s="125"/>
    </row>
    <row r="31" s="83" customFormat="1" ht="39" customHeight="1" spans="1:14">
      <c r="A31" s="197"/>
      <c r="B31" s="198"/>
      <c r="C31" s="187" t="s">
        <v>808</v>
      </c>
      <c r="D31" s="203"/>
      <c r="E31" s="204"/>
      <c r="F31" s="187" t="s">
        <v>350</v>
      </c>
      <c r="G31" s="204"/>
      <c r="H31" s="205">
        <v>30000</v>
      </c>
      <c r="I31" s="205">
        <v>30000</v>
      </c>
      <c r="J31" s="202">
        <v>0</v>
      </c>
      <c r="K31" s="205">
        <v>30000</v>
      </c>
      <c r="L31" s="205">
        <v>30000</v>
      </c>
      <c r="M31" s="202">
        <v>0</v>
      </c>
      <c r="N31" s="125"/>
    </row>
    <row r="32" s="83" customFormat="1" ht="27" customHeight="1" spans="1:14">
      <c r="A32" s="197"/>
      <c r="B32" s="198"/>
      <c r="C32" s="187" t="s">
        <v>809</v>
      </c>
      <c r="D32" s="203"/>
      <c r="E32" s="204"/>
      <c r="F32" s="187" t="s">
        <v>330</v>
      </c>
      <c r="G32" s="204"/>
      <c r="H32" s="205">
        <v>11590.62</v>
      </c>
      <c r="I32" s="205">
        <v>11590.62</v>
      </c>
      <c r="J32" s="202">
        <v>0</v>
      </c>
      <c r="K32" s="205">
        <v>11590.62</v>
      </c>
      <c r="L32" s="205">
        <v>11590.62</v>
      </c>
      <c r="M32" s="202">
        <v>0</v>
      </c>
      <c r="N32" s="125"/>
    </row>
    <row r="33" s="83" customFormat="1" ht="22" customHeight="1" spans="1:14">
      <c r="A33" s="197"/>
      <c r="B33" s="198"/>
      <c r="C33" s="187" t="s">
        <v>465</v>
      </c>
      <c r="D33" s="203"/>
      <c r="E33" s="204"/>
      <c r="F33" s="187" t="s">
        <v>352</v>
      </c>
      <c r="G33" s="204"/>
      <c r="H33" s="205">
        <v>10000</v>
      </c>
      <c r="I33" s="205">
        <v>10000</v>
      </c>
      <c r="J33" s="202">
        <v>0</v>
      </c>
      <c r="K33" s="205">
        <v>10000</v>
      </c>
      <c r="L33" s="205">
        <v>10000</v>
      </c>
      <c r="M33" s="202">
        <v>0</v>
      </c>
      <c r="N33" s="125"/>
    </row>
    <row r="34" s="83" customFormat="1" ht="27" customHeight="1" spans="1:14">
      <c r="A34" s="197"/>
      <c r="B34" s="198"/>
      <c r="C34" s="187" t="s">
        <v>737</v>
      </c>
      <c r="D34" s="203"/>
      <c r="E34" s="204"/>
      <c r="F34" s="187" t="s">
        <v>336</v>
      </c>
      <c r="G34" s="204"/>
      <c r="H34" s="205">
        <v>110721</v>
      </c>
      <c r="I34" s="228"/>
      <c r="J34" s="205">
        <v>110721</v>
      </c>
      <c r="K34" s="205">
        <v>110721</v>
      </c>
      <c r="L34" s="228"/>
      <c r="M34" s="205">
        <v>110721</v>
      </c>
      <c r="N34" s="125"/>
    </row>
    <row r="35" s="83" customFormat="1" ht="22" customHeight="1" spans="1:14">
      <c r="A35" s="197"/>
      <c r="B35" s="198"/>
      <c r="C35" s="187" t="s">
        <v>717</v>
      </c>
      <c r="D35" s="203"/>
      <c r="E35" s="204"/>
      <c r="F35" s="187" t="s">
        <v>346</v>
      </c>
      <c r="G35" s="204"/>
      <c r="H35" s="205">
        <v>3000</v>
      </c>
      <c r="I35" s="229"/>
      <c r="J35" s="205">
        <v>3000</v>
      </c>
      <c r="K35" s="205">
        <v>3000</v>
      </c>
      <c r="L35" s="229"/>
      <c r="M35" s="205">
        <v>3000</v>
      </c>
      <c r="N35" s="125"/>
    </row>
    <row r="36" s="83" customFormat="1" ht="22" customHeight="1" spans="1:14">
      <c r="A36" s="197"/>
      <c r="B36" s="198"/>
      <c r="C36" s="187" t="s">
        <v>726</v>
      </c>
      <c r="D36" s="203"/>
      <c r="E36" s="204"/>
      <c r="F36" s="187" t="s">
        <v>348</v>
      </c>
      <c r="G36" s="204"/>
      <c r="H36" s="205">
        <v>1370</v>
      </c>
      <c r="I36" s="229"/>
      <c r="J36" s="205">
        <v>1370</v>
      </c>
      <c r="K36" s="205">
        <v>1370</v>
      </c>
      <c r="L36" s="229"/>
      <c r="M36" s="205">
        <v>1370</v>
      </c>
      <c r="N36" s="125"/>
    </row>
    <row r="37" s="83" customFormat="1" ht="22" customHeight="1" spans="1:14">
      <c r="A37" s="197"/>
      <c r="B37" s="198"/>
      <c r="C37" s="187" t="s">
        <v>757</v>
      </c>
      <c r="D37" s="203"/>
      <c r="E37" s="204"/>
      <c r="F37" s="187" t="s">
        <v>354</v>
      </c>
      <c r="G37" s="204"/>
      <c r="H37" s="205">
        <v>6000</v>
      </c>
      <c r="I37" s="230"/>
      <c r="J37" s="205">
        <v>6000</v>
      </c>
      <c r="K37" s="205">
        <v>6000</v>
      </c>
      <c r="L37" s="230"/>
      <c r="M37" s="205">
        <v>6000</v>
      </c>
      <c r="N37" s="125"/>
    </row>
    <row r="38" s="83" customFormat="1" ht="22" customHeight="1" spans="1:14">
      <c r="A38" s="206" t="s">
        <v>810</v>
      </c>
      <c r="B38" s="207"/>
      <c r="C38" s="187" t="s">
        <v>811</v>
      </c>
      <c r="D38" s="203"/>
      <c r="E38" s="204"/>
      <c r="F38" s="208" t="s">
        <v>224</v>
      </c>
      <c r="G38" s="209"/>
      <c r="H38" s="205">
        <v>2141084</v>
      </c>
      <c r="I38" s="205">
        <v>2141084</v>
      </c>
      <c r="J38" s="205">
        <v>0</v>
      </c>
      <c r="K38" s="205">
        <v>2141084</v>
      </c>
      <c r="L38" s="205">
        <v>2141084</v>
      </c>
      <c r="M38" s="205">
        <v>0</v>
      </c>
      <c r="N38" s="125"/>
    </row>
    <row r="39" s="83" customFormat="1" ht="22" customHeight="1" spans="1:14">
      <c r="A39" s="197"/>
      <c r="B39" s="198"/>
      <c r="C39" s="187" t="s">
        <v>811</v>
      </c>
      <c r="D39" s="203"/>
      <c r="E39" s="204"/>
      <c r="F39" s="187" t="s">
        <v>155</v>
      </c>
      <c r="G39" s="204"/>
      <c r="H39" s="205">
        <v>624312</v>
      </c>
      <c r="I39" s="205">
        <v>624312</v>
      </c>
      <c r="J39" s="205">
        <v>0</v>
      </c>
      <c r="K39" s="205">
        <v>624312</v>
      </c>
      <c r="L39" s="205">
        <v>624312</v>
      </c>
      <c r="M39" s="205">
        <v>0</v>
      </c>
      <c r="N39" s="125"/>
    </row>
    <row r="40" s="83" customFormat="1" ht="22" customHeight="1" spans="1:14">
      <c r="A40" s="197"/>
      <c r="B40" s="198"/>
      <c r="C40" s="187" t="s">
        <v>811</v>
      </c>
      <c r="D40" s="203"/>
      <c r="E40" s="204"/>
      <c r="F40" s="187" t="s">
        <v>234</v>
      </c>
      <c r="G40" s="204"/>
      <c r="H40" s="205">
        <v>217200</v>
      </c>
      <c r="I40" s="205">
        <v>217200</v>
      </c>
      <c r="J40" s="205">
        <v>0</v>
      </c>
      <c r="K40" s="205">
        <v>217200</v>
      </c>
      <c r="L40" s="205">
        <v>217200</v>
      </c>
      <c r="M40" s="205">
        <v>0</v>
      </c>
      <c r="N40" s="125"/>
    </row>
    <row r="41" s="83" customFormat="1" ht="22" customHeight="1" spans="1:14">
      <c r="A41" s="197"/>
      <c r="B41" s="198"/>
      <c r="C41" s="187" t="s">
        <v>811</v>
      </c>
      <c r="D41" s="203"/>
      <c r="E41" s="204"/>
      <c r="F41" s="187" t="s">
        <v>238</v>
      </c>
      <c r="G41" s="204"/>
      <c r="H41" s="205">
        <v>45000</v>
      </c>
      <c r="I41" s="205">
        <v>45000</v>
      </c>
      <c r="J41" s="205">
        <v>0</v>
      </c>
      <c r="K41" s="205">
        <v>45000</v>
      </c>
      <c r="L41" s="205">
        <v>45000</v>
      </c>
      <c r="M41" s="205">
        <v>0</v>
      </c>
      <c r="N41" s="125"/>
    </row>
    <row r="42" s="83" customFormat="1" ht="22" customHeight="1" spans="1:14">
      <c r="A42" s="197"/>
      <c r="B42" s="198"/>
      <c r="C42" s="187" t="s">
        <v>811</v>
      </c>
      <c r="D42" s="203"/>
      <c r="E42" s="204"/>
      <c r="F42" s="187" t="s">
        <v>242</v>
      </c>
      <c r="G42" s="204"/>
      <c r="H42" s="205">
        <v>174000</v>
      </c>
      <c r="I42" s="205">
        <v>174000</v>
      </c>
      <c r="J42" s="205">
        <v>0</v>
      </c>
      <c r="K42" s="205">
        <v>174000</v>
      </c>
      <c r="L42" s="205">
        <v>174000</v>
      </c>
      <c r="M42" s="205">
        <v>0</v>
      </c>
      <c r="N42" s="125"/>
    </row>
    <row r="43" s="83" customFormat="1" ht="22" customHeight="1" spans="1:14">
      <c r="A43" s="197"/>
      <c r="B43" s="198"/>
      <c r="C43" s="187" t="s">
        <v>811</v>
      </c>
      <c r="D43" s="203"/>
      <c r="E43" s="204"/>
      <c r="F43" s="187" t="s">
        <v>246</v>
      </c>
      <c r="G43" s="204"/>
      <c r="H43" s="205">
        <v>359527</v>
      </c>
      <c r="I43" s="205">
        <v>359527</v>
      </c>
      <c r="J43" s="205">
        <v>0</v>
      </c>
      <c r="K43" s="205">
        <v>359527</v>
      </c>
      <c r="L43" s="205">
        <v>359527</v>
      </c>
      <c r="M43" s="205">
        <v>0</v>
      </c>
      <c r="N43" s="125"/>
    </row>
    <row r="44" s="83" customFormat="1" ht="22" customHeight="1" spans="1:14">
      <c r="A44" s="197"/>
      <c r="B44" s="198"/>
      <c r="C44" s="187" t="s">
        <v>811</v>
      </c>
      <c r="D44" s="203"/>
      <c r="E44" s="204"/>
      <c r="F44" s="187" t="s">
        <v>258</v>
      </c>
      <c r="G44" s="204"/>
      <c r="H44" s="205">
        <v>1638600</v>
      </c>
      <c r="I44" s="205">
        <v>1638600</v>
      </c>
      <c r="J44" s="205">
        <v>0</v>
      </c>
      <c r="K44" s="205">
        <v>1638600</v>
      </c>
      <c r="L44" s="205">
        <v>1638600</v>
      </c>
      <c r="M44" s="205">
        <v>0</v>
      </c>
      <c r="N44" s="125"/>
    </row>
    <row r="45" s="83" customFormat="1" ht="22" customHeight="1" spans="1:14">
      <c r="A45" s="197"/>
      <c r="B45" s="198"/>
      <c r="C45" s="187" t="s">
        <v>811</v>
      </c>
      <c r="D45" s="203"/>
      <c r="E45" s="204"/>
      <c r="F45" s="187" t="s">
        <v>270</v>
      </c>
      <c r="G45" s="204"/>
      <c r="H45" s="205">
        <v>13320</v>
      </c>
      <c r="I45" s="205">
        <v>13320</v>
      </c>
      <c r="J45" s="205">
        <v>0</v>
      </c>
      <c r="K45" s="205">
        <v>13320</v>
      </c>
      <c r="L45" s="205">
        <v>13320</v>
      </c>
      <c r="M45" s="205">
        <v>0</v>
      </c>
      <c r="N45" s="125"/>
    </row>
    <row r="46" s="83" customFormat="1" ht="22" customHeight="1" spans="1:14">
      <c r="A46" s="197"/>
      <c r="B46" s="198"/>
      <c r="C46" s="187" t="s">
        <v>811</v>
      </c>
      <c r="D46" s="203"/>
      <c r="E46" s="204"/>
      <c r="F46" s="187" t="s">
        <v>277</v>
      </c>
      <c r="G46" s="204"/>
      <c r="H46" s="205">
        <v>787860</v>
      </c>
      <c r="I46" s="205">
        <v>787860</v>
      </c>
      <c r="J46" s="205">
        <v>0</v>
      </c>
      <c r="K46" s="205">
        <v>787860</v>
      </c>
      <c r="L46" s="205">
        <v>787860</v>
      </c>
      <c r="M46" s="205">
        <v>0</v>
      </c>
      <c r="N46" s="125"/>
    </row>
    <row r="47" s="83" customFormat="1" ht="22" customHeight="1" spans="1:14">
      <c r="A47" s="197"/>
      <c r="B47" s="198"/>
      <c r="C47" s="187" t="s">
        <v>811</v>
      </c>
      <c r="D47" s="203"/>
      <c r="E47" s="204"/>
      <c r="F47" s="187" t="s">
        <v>273</v>
      </c>
      <c r="G47" s="204"/>
      <c r="H47" s="205">
        <v>388920</v>
      </c>
      <c r="I47" s="205">
        <v>388920</v>
      </c>
      <c r="J47" s="205">
        <v>0</v>
      </c>
      <c r="K47" s="205">
        <v>388920</v>
      </c>
      <c r="L47" s="205">
        <v>388920</v>
      </c>
      <c r="M47" s="205">
        <v>0</v>
      </c>
      <c r="N47" s="125"/>
    </row>
    <row r="48" s="83" customFormat="1" ht="22" customHeight="1" spans="1:14">
      <c r="A48" s="197"/>
      <c r="B48" s="198"/>
      <c r="C48" s="187" t="s">
        <v>811</v>
      </c>
      <c r="D48" s="203"/>
      <c r="E48" s="204"/>
      <c r="F48" s="187" t="s">
        <v>279</v>
      </c>
      <c r="G48" s="204"/>
      <c r="H48" s="205">
        <v>1802878</v>
      </c>
      <c r="I48" s="205">
        <v>1802878</v>
      </c>
      <c r="J48" s="205">
        <v>0</v>
      </c>
      <c r="K48" s="205">
        <v>1802878</v>
      </c>
      <c r="L48" s="205">
        <v>1802878</v>
      </c>
      <c r="M48" s="205">
        <v>0</v>
      </c>
      <c r="N48" s="125"/>
    </row>
    <row r="49" s="83" customFormat="1" ht="22" customHeight="1" spans="1:14">
      <c r="A49" s="197"/>
      <c r="B49" s="198"/>
      <c r="C49" s="187" t="s">
        <v>811</v>
      </c>
      <c r="D49" s="203"/>
      <c r="E49" s="204"/>
      <c r="F49" s="187" t="s">
        <v>283</v>
      </c>
      <c r="G49" s="204"/>
      <c r="H49" s="205">
        <v>698760</v>
      </c>
      <c r="I49" s="205">
        <v>698760</v>
      </c>
      <c r="J49" s="205">
        <v>0</v>
      </c>
      <c r="K49" s="205">
        <v>698760</v>
      </c>
      <c r="L49" s="205">
        <v>698760</v>
      </c>
      <c r="M49" s="205">
        <v>0</v>
      </c>
      <c r="N49" s="125"/>
    </row>
    <row r="50" s="83" customFormat="1" ht="22" customHeight="1" spans="1:14">
      <c r="A50" s="210"/>
      <c r="B50" s="211"/>
      <c r="C50" s="187" t="s">
        <v>811</v>
      </c>
      <c r="D50" s="203"/>
      <c r="E50" s="204"/>
      <c r="F50" s="187" t="s">
        <v>202</v>
      </c>
      <c r="G50" s="204"/>
      <c r="H50" s="205">
        <v>6363</v>
      </c>
      <c r="I50" s="205">
        <v>6363</v>
      </c>
      <c r="J50" s="205">
        <v>0</v>
      </c>
      <c r="K50" s="205">
        <v>6363</v>
      </c>
      <c r="L50" s="205">
        <v>6363</v>
      </c>
      <c r="M50" s="205">
        <v>0</v>
      </c>
      <c r="N50" s="125"/>
    </row>
    <row r="51" s="83" customFormat="1" spans="1:14">
      <c r="A51" s="212" t="s">
        <v>812</v>
      </c>
      <c r="B51" s="213"/>
      <c r="C51" s="213"/>
      <c r="D51" s="213"/>
      <c r="E51" s="213"/>
      <c r="F51" s="213"/>
      <c r="G51" s="213"/>
      <c r="H51" s="213"/>
      <c r="I51" s="213"/>
      <c r="J51" s="213"/>
      <c r="K51" s="213"/>
      <c r="L51" s="213"/>
      <c r="M51" s="231"/>
      <c r="N51" s="125"/>
    </row>
    <row r="52" s="83" customFormat="1" spans="1:14">
      <c r="A52" s="68" t="s">
        <v>813</v>
      </c>
      <c r="B52" s="69"/>
      <c r="C52" s="69"/>
      <c r="D52" s="69"/>
      <c r="E52" s="69"/>
      <c r="F52" s="69"/>
      <c r="G52" s="70"/>
      <c r="H52" s="214" t="s">
        <v>814</v>
      </c>
      <c r="I52" s="111"/>
      <c r="J52" s="92" t="s">
        <v>366</v>
      </c>
      <c r="K52" s="111"/>
      <c r="L52" s="214" t="s">
        <v>815</v>
      </c>
      <c r="M52" s="232"/>
      <c r="N52" s="125"/>
    </row>
    <row r="53" s="83" customFormat="1" spans="1:14">
      <c r="A53" s="215" t="s">
        <v>359</v>
      </c>
      <c r="B53" s="215" t="s">
        <v>816</v>
      </c>
      <c r="C53" s="215" t="s">
        <v>361</v>
      </c>
      <c r="D53" s="215" t="s">
        <v>362</v>
      </c>
      <c r="E53" s="215" t="s">
        <v>363</v>
      </c>
      <c r="F53" s="215" t="s">
        <v>364</v>
      </c>
      <c r="G53" s="215" t="s">
        <v>365</v>
      </c>
      <c r="H53" s="216"/>
      <c r="I53" s="138"/>
      <c r="J53" s="216"/>
      <c r="K53" s="138"/>
      <c r="L53" s="216"/>
      <c r="M53" s="138"/>
      <c r="N53" s="125"/>
    </row>
    <row r="54" s="83" customFormat="1" spans="1:14">
      <c r="A54" s="217" t="s">
        <v>368</v>
      </c>
      <c r="B54" s="215"/>
      <c r="C54" s="215"/>
      <c r="D54" s="215"/>
      <c r="E54" s="215"/>
      <c r="F54" s="215"/>
      <c r="G54" s="215"/>
      <c r="H54" s="216"/>
      <c r="I54" s="233"/>
      <c r="J54" s="216"/>
      <c r="K54" s="233"/>
      <c r="L54" s="216"/>
      <c r="M54" s="233"/>
      <c r="N54" s="125"/>
    </row>
    <row r="55" s="83" customFormat="1" spans="1:14">
      <c r="A55" s="215"/>
      <c r="B55" s="217" t="s">
        <v>369</v>
      </c>
      <c r="C55" s="215"/>
      <c r="D55" s="215"/>
      <c r="E55" s="215"/>
      <c r="F55" s="215"/>
      <c r="G55" s="215"/>
      <c r="H55" s="216"/>
      <c r="I55" s="233"/>
      <c r="J55" s="216"/>
      <c r="K55" s="233"/>
      <c r="L55" s="216"/>
      <c r="M55" s="233"/>
      <c r="N55" s="125"/>
    </row>
    <row r="56" s="125" customFormat="1" ht="36" customHeight="1" spans="1:13">
      <c r="A56" s="217"/>
      <c r="B56" s="217"/>
      <c r="C56" s="218" t="s">
        <v>817</v>
      </c>
      <c r="D56" s="218" t="s">
        <v>395</v>
      </c>
      <c r="E56" s="218" t="s">
        <v>818</v>
      </c>
      <c r="F56" s="218" t="s">
        <v>708</v>
      </c>
      <c r="G56" s="218" t="s">
        <v>374</v>
      </c>
      <c r="H56" s="218" t="s">
        <v>819</v>
      </c>
      <c r="I56" s="234"/>
      <c r="J56" s="218" t="s">
        <v>820</v>
      </c>
      <c r="K56" s="234"/>
      <c r="L56" s="218" t="s">
        <v>821</v>
      </c>
      <c r="M56" s="234"/>
    </row>
    <row r="57" s="125" customFormat="1" ht="39" customHeight="1" spans="1:13">
      <c r="A57" s="217"/>
      <c r="B57" s="217"/>
      <c r="C57" s="218" t="s">
        <v>822</v>
      </c>
      <c r="D57" s="218" t="s">
        <v>395</v>
      </c>
      <c r="E57" s="218" t="s">
        <v>823</v>
      </c>
      <c r="F57" s="218" t="s">
        <v>708</v>
      </c>
      <c r="G57" s="218" t="s">
        <v>374</v>
      </c>
      <c r="H57" s="218" t="s">
        <v>819</v>
      </c>
      <c r="I57" s="234"/>
      <c r="J57" s="218" t="s">
        <v>824</v>
      </c>
      <c r="K57" s="234"/>
      <c r="L57" s="218" t="s">
        <v>821</v>
      </c>
      <c r="M57" s="234"/>
    </row>
    <row r="58" s="125" customFormat="1" ht="24" customHeight="1" spans="1:13">
      <c r="A58" s="217"/>
      <c r="B58" s="217"/>
      <c r="C58" s="218" t="s">
        <v>825</v>
      </c>
      <c r="D58" s="218" t="s">
        <v>395</v>
      </c>
      <c r="E58" s="218" t="s">
        <v>663</v>
      </c>
      <c r="F58" s="218" t="s">
        <v>708</v>
      </c>
      <c r="G58" s="218" t="s">
        <v>374</v>
      </c>
      <c r="H58" s="218" t="s">
        <v>819</v>
      </c>
      <c r="I58" s="234"/>
      <c r="J58" s="218" t="s">
        <v>826</v>
      </c>
      <c r="K58" s="234"/>
      <c r="L58" s="218" t="s">
        <v>821</v>
      </c>
      <c r="M58" s="234"/>
    </row>
    <row r="59" s="125" customFormat="1" ht="25" customHeight="1" spans="1:13">
      <c r="A59" s="217"/>
      <c r="B59" s="217"/>
      <c r="C59" s="218" t="s">
        <v>827</v>
      </c>
      <c r="D59" s="218" t="s">
        <v>371</v>
      </c>
      <c r="E59" s="218" t="s">
        <v>467</v>
      </c>
      <c r="F59" s="218" t="s">
        <v>373</v>
      </c>
      <c r="G59" s="218" t="s">
        <v>374</v>
      </c>
      <c r="H59" s="218" t="s">
        <v>828</v>
      </c>
      <c r="I59" s="234"/>
      <c r="J59" s="218" t="s">
        <v>574</v>
      </c>
      <c r="K59" s="234"/>
      <c r="L59" s="218" t="s">
        <v>829</v>
      </c>
      <c r="M59" s="234"/>
    </row>
    <row r="60" s="125" customFormat="1" ht="25" customHeight="1" spans="1:13">
      <c r="A60" s="217"/>
      <c r="B60" s="217"/>
      <c r="C60" s="218" t="s">
        <v>830</v>
      </c>
      <c r="D60" s="218" t="s">
        <v>371</v>
      </c>
      <c r="E60" s="218" t="s">
        <v>467</v>
      </c>
      <c r="F60" s="218" t="s">
        <v>373</v>
      </c>
      <c r="G60" s="218" t="s">
        <v>374</v>
      </c>
      <c r="H60" s="218" t="s">
        <v>831</v>
      </c>
      <c r="I60" s="234"/>
      <c r="J60" s="218" t="s">
        <v>576</v>
      </c>
      <c r="K60" s="234"/>
      <c r="L60" s="218" t="s">
        <v>832</v>
      </c>
      <c r="M60" s="234"/>
    </row>
    <row r="61" s="125" customFormat="1" ht="26" customHeight="1" spans="1:13">
      <c r="A61" s="217"/>
      <c r="B61" s="217"/>
      <c r="C61" s="218" t="s">
        <v>833</v>
      </c>
      <c r="D61" s="218" t="s">
        <v>371</v>
      </c>
      <c r="E61" s="218" t="s">
        <v>467</v>
      </c>
      <c r="F61" s="218" t="s">
        <v>373</v>
      </c>
      <c r="G61" s="218" t="s">
        <v>374</v>
      </c>
      <c r="H61" s="218" t="s">
        <v>828</v>
      </c>
      <c r="I61" s="234"/>
      <c r="J61" s="218" t="s">
        <v>578</v>
      </c>
      <c r="K61" s="234"/>
      <c r="L61" s="218" t="s">
        <v>834</v>
      </c>
      <c r="M61" s="234"/>
    </row>
    <row r="62" s="125" customFormat="1" ht="21.6" spans="1:13">
      <c r="A62" s="217"/>
      <c r="B62" s="217"/>
      <c r="C62" s="218" t="s">
        <v>835</v>
      </c>
      <c r="D62" s="218" t="s">
        <v>371</v>
      </c>
      <c r="E62" s="218" t="s">
        <v>467</v>
      </c>
      <c r="F62" s="218" t="s">
        <v>373</v>
      </c>
      <c r="G62" s="218" t="s">
        <v>374</v>
      </c>
      <c r="H62" s="218" t="s">
        <v>836</v>
      </c>
      <c r="I62" s="234"/>
      <c r="J62" s="218" t="s">
        <v>580</v>
      </c>
      <c r="K62" s="234"/>
      <c r="L62" s="218" t="s">
        <v>837</v>
      </c>
      <c r="M62" s="234"/>
    </row>
    <row r="63" s="125" customFormat="1" ht="103" customHeight="1" spans="1:13">
      <c r="A63" s="217"/>
      <c r="B63" s="217"/>
      <c r="C63" s="218" t="s">
        <v>422</v>
      </c>
      <c r="D63" s="218" t="s">
        <v>395</v>
      </c>
      <c r="E63" s="218" t="s">
        <v>404</v>
      </c>
      <c r="F63" s="218" t="s">
        <v>423</v>
      </c>
      <c r="G63" s="218" t="s">
        <v>374</v>
      </c>
      <c r="H63" s="218" t="s">
        <v>838</v>
      </c>
      <c r="I63" s="234"/>
      <c r="J63" s="218" t="s">
        <v>424</v>
      </c>
      <c r="K63" s="234"/>
      <c r="L63" s="218" t="s">
        <v>839</v>
      </c>
      <c r="M63" s="234"/>
    </row>
    <row r="64" s="125" customFormat="1" ht="27" customHeight="1" spans="1:13">
      <c r="A64" s="217"/>
      <c r="B64" s="217"/>
      <c r="C64" s="218" t="s">
        <v>425</v>
      </c>
      <c r="D64" s="218" t="s">
        <v>371</v>
      </c>
      <c r="E64" s="218" t="s">
        <v>404</v>
      </c>
      <c r="F64" s="218" t="s">
        <v>373</v>
      </c>
      <c r="G64" s="218" t="s">
        <v>374</v>
      </c>
      <c r="H64" s="218" t="s">
        <v>838</v>
      </c>
      <c r="I64" s="234"/>
      <c r="J64" s="218" t="s">
        <v>426</v>
      </c>
      <c r="K64" s="234"/>
      <c r="L64" s="218" t="s">
        <v>840</v>
      </c>
      <c r="M64" s="234"/>
    </row>
    <row r="65" s="125" customFormat="1" ht="27" customHeight="1" spans="1:13">
      <c r="A65" s="217"/>
      <c r="B65" s="217"/>
      <c r="C65" s="218" t="s">
        <v>427</v>
      </c>
      <c r="D65" s="218" t="s">
        <v>395</v>
      </c>
      <c r="E65" s="218" t="s">
        <v>467</v>
      </c>
      <c r="F65" s="218" t="s">
        <v>373</v>
      </c>
      <c r="G65" s="218" t="s">
        <v>374</v>
      </c>
      <c r="H65" s="218" t="s">
        <v>838</v>
      </c>
      <c r="I65" s="234"/>
      <c r="J65" s="218" t="s">
        <v>429</v>
      </c>
      <c r="K65" s="234"/>
      <c r="L65" s="218" t="s">
        <v>840</v>
      </c>
      <c r="M65" s="234"/>
    </row>
    <row r="66" s="125" customFormat="1" ht="27" customHeight="1" spans="1:13">
      <c r="A66" s="217"/>
      <c r="B66" s="217"/>
      <c r="C66" s="218" t="s">
        <v>430</v>
      </c>
      <c r="D66" s="218" t="s">
        <v>371</v>
      </c>
      <c r="E66" s="218" t="s">
        <v>378</v>
      </c>
      <c r="F66" s="218" t="s">
        <v>373</v>
      </c>
      <c r="G66" s="218" t="s">
        <v>374</v>
      </c>
      <c r="H66" s="218" t="s">
        <v>838</v>
      </c>
      <c r="I66" s="234"/>
      <c r="J66" s="218" t="s">
        <v>432</v>
      </c>
      <c r="K66" s="234"/>
      <c r="L66" s="218" t="s">
        <v>840</v>
      </c>
      <c r="M66" s="234"/>
    </row>
    <row r="67" s="125" customFormat="1" ht="24" customHeight="1" spans="1:13">
      <c r="A67" s="217"/>
      <c r="B67" s="217"/>
      <c r="C67" s="218" t="s">
        <v>604</v>
      </c>
      <c r="D67" s="218" t="s">
        <v>371</v>
      </c>
      <c r="E67" s="218" t="s">
        <v>378</v>
      </c>
      <c r="F67" s="218" t="s">
        <v>605</v>
      </c>
      <c r="G67" s="218" t="s">
        <v>374</v>
      </c>
      <c r="H67" s="218" t="s">
        <v>841</v>
      </c>
      <c r="I67" s="234"/>
      <c r="J67" s="218" t="s">
        <v>606</v>
      </c>
      <c r="K67" s="234"/>
      <c r="L67" s="218" t="s">
        <v>842</v>
      </c>
      <c r="M67" s="234"/>
    </row>
    <row r="68" s="125" customFormat="1" ht="24" customHeight="1" spans="1:13">
      <c r="A68" s="217"/>
      <c r="B68" s="217"/>
      <c r="C68" s="218" t="s">
        <v>607</v>
      </c>
      <c r="D68" s="218" t="s">
        <v>371</v>
      </c>
      <c r="E68" s="218" t="s">
        <v>467</v>
      </c>
      <c r="F68" s="218" t="s">
        <v>605</v>
      </c>
      <c r="G68" s="218" t="s">
        <v>374</v>
      </c>
      <c r="H68" s="218" t="s">
        <v>843</v>
      </c>
      <c r="I68" s="234"/>
      <c r="J68" s="218" t="s">
        <v>608</v>
      </c>
      <c r="K68" s="234"/>
      <c r="L68" s="218" t="s">
        <v>842</v>
      </c>
      <c r="M68" s="234"/>
    </row>
    <row r="69" s="125" customFormat="1" ht="24" customHeight="1" spans="1:13">
      <c r="A69" s="217"/>
      <c r="B69" s="217"/>
      <c r="C69" s="218" t="s">
        <v>609</v>
      </c>
      <c r="D69" s="218" t="s">
        <v>371</v>
      </c>
      <c r="E69" s="218" t="s">
        <v>610</v>
      </c>
      <c r="F69" s="218" t="s">
        <v>605</v>
      </c>
      <c r="G69" s="218" t="s">
        <v>374</v>
      </c>
      <c r="H69" s="218" t="s">
        <v>836</v>
      </c>
      <c r="I69" s="234"/>
      <c r="J69" s="218" t="s">
        <v>611</v>
      </c>
      <c r="K69" s="234"/>
      <c r="L69" s="218" t="s">
        <v>842</v>
      </c>
      <c r="M69" s="234"/>
    </row>
    <row r="70" s="125" customFormat="1" ht="24" customHeight="1" spans="1:13">
      <c r="A70" s="217"/>
      <c r="B70" s="217"/>
      <c r="C70" s="218" t="s">
        <v>612</v>
      </c>
      <c r="D70" s="218" t="s">
        <v>371</v>
      </c>
      <c r="E70" s="218" t="s">
        <v>404</v>
      </c>
      <c r="F70" s="218" t="s">
        <v>605</v>
      </c>
      <c r="G70" s="218" t="s">
        <v>374</v>
      </c>
      <c r="H70" s="218" t="s">
        <v>844</v>
      </c>
      <c r="I70" s="234"/>
      <c r="J70" s="218" t="s">
        <v>613</v>
      </c>
      <c r="K70" s="234"/>
      <c r="L70" s="218" t="s">
        <v>842</v>
      </c>
      <c r="M70" s="234"/>
    </row>
    <row r="71" s="125" customFormat="1" ht="24" customHeight="1" spans="1:13">
      <c r="A71" s="217"/>
      <c r="B71" s="217"/>
      <c r="C71" s="218" t="s">
        <v>614</v>
      </c>
      <c r="D71" s="218" t="s">
        <v>371</v>
      </c>
      <c r="E71" s="218" t="s">
        <v>404</v>
      </c>
      <c r="F71" s="218" t="s">
        <v>605</v>
      </c>
      <c r="G71" s="218" t="s">
        <v>374</v>
      </c>
      <c r="H71" s="218" t="s">
        <v>828</v>
      </c>
      <c r="I71" s="234"/>
      <c r="J71" s="218" t="s">
        <v>615</v>
      </c>
      <c r="K71" s="234"/>
      <c r="L71" s="218" t="s">
        <v>842</v>
      </c>
      <c r="M71" s="234"/>
    </row>
    <row r="72" s="125" customFormat="1" ht="24" customHeight="1" spans="1:13">
      <c r="A72" s="217"/>
      <c r="B72" s="217"/>
      <c r="C72" s="218" t="s">
        <v>616</v>
      </c>
      <c r="D72" s="218" t="s">
        <v>371</v>
      </c>
      <c r="E72" s="218" t="s">
        <v>404</v>
      </c>
      <c r="F72" s="218" t="s">
        <v>605</v>
      </c>
      <c r="G72" s="218" t="s">
        <v>374</v>
      </c>
      <c r="H72" s="218" t="s">
        <v>836</v>
      </c>
      <c r="I72" s="234"/>
      <c r="J72" s="218" t="s">
        <v>617</v>
      </c>
      <c r="K72" s="234"/>
      <c r="L72" s="218" t="s">
        <v>842</v>
      </c>
      <c r="M72" s="234"/>
    </row>
    <row r="73" s="125" customFormat="1" ht="23" customHeight="1" spans="1:13">
      <c r="A73" s="217"/>
      <c r="B73" s="217"/>
      <c r="C73" s="218" t="s">
        <v>658</v>
      </c>
      <c r="D73" s="218" t="s">
        <v>395</v>
      </c>
      <c r="E73" s="218" t="s">
        <v>404</v>
      </c>
      <c r="F73" s="218" t="s">
        <v>373</v>
      </c>
      <c r="G73" s="218" t="s">
        <v>374</v>
      </c>
      <c r="H73" s="218" t="s">
        <v>845</v>
      </c>
      <c r="I73" s="234"/>
      <c r="J73" s="218" t="s">
        <v>659</v>
      </c>
      <c r="K73" s="234"/>
      <c r="L73" s="218" t="s">
        <v>846</v>
      </c>
      <c r="M73" s="234"/>
    </row>
    <row r="74" s="125" customFormat="1" ht="21.6" spans="1:13">
      <c r="A74" s="217"/>
      <c r="B74" s="217"/>
      <c r="C74" s="218" t="s">
        <v>660</v>
      </c>
      <c r="D74" s="218" t="s">
        <v>395</v>
      </c>
      <c r="E74" s="218" t="s">
        <v>499</v>
      </c>
      <c r="F74" s="218" t="s">
        <v>444</v>
      </c>
      <c r="G74" s="218" t="s">
        <v>374</v>
      </c>
      <c r="H74" s="218" t="s">
        <v>847</v>
      </c>
      <c r="I74" s="234"/>
      <c r="J74" s="218" t="s">
        <v>661</v>
      </c>
      <c r="K74" s="234"/>
      <c r="L74" s="218" t="s">
        <v>846</v>
      </c>
      <c r="M74" s="234"/>
    </row>
    <row r="75" s="125" customFormat="1" spans="1:13">
      <c r="A75" s="217"/>
      <c r="B75" s="217"/>
      <c r="C75" s="218" t="s">
        <v>662</v>
      </c>
      <c r="D75" s="218" t="s">
        <v>395</v>
      </c>
      <c r="E75" s="218" t="s">
        <v>663</v>
      </c>
      <c r="F75" s="218" t="s">
        <v>444</v>
      </c>
      <c r="G75" s="218" t="s">
        <v>374</v>
      </c>
      <c r="H75" s="218" t="s">
        <v>848</v>
      </c>
      <c r="I75" s="234"/>
      <c r="J75" s="218" t="s">
        <v>664</v>
      </c>
      <c r="K75" s="234"/>
      <c r="L75" s="218" t="s">
        <v>846</v>
      </c>
      <c r="M75" s="234"/>
    </row>
    <row r="76" s="125" customFormat="1" ht="27" customHeight="1" spans="1:13">
      <c r="A76" s="217"/>
      <c r="B76" s="217"/>
      <c r="C76" s="218" t="s">
        <v>849</v>
      </c>
      <c r="D76" s="218" t="s">
        <v>395</v>
      </c>
      <c r="E76" s="218" t="s">
        <v>381</v>
      </c>
      <c r="F76" s="218" t="s">
        <v>666</v>
      </c>
      <c r="G76" s="218" t="s">
        <v>374</v>
      </c>
      <c r="H76" s="218" t="s">
        <v>850</v>
      </c>
      <c r="I76" s="234"/>
      <c r="J76" s="218" t="s">
        <v>667</v>
      </c>
      <c r="K76" s="234"/>
      <c r="L76" s="218" t="s">
        <v>851</v>
      </c>
      <c r="M76" s="234"/>
    </row>
    <row r="77" s="125" customFormat="1" ht="21.6" spans="1:13">
      <c r="A77" s="217"/>
      <c r="B77" s="217"/>
      <c r="C77" s="218" t="s">
        <v>707</v>
      </c>
      <c r="D77" s="218" t="s">
        <v>395</v>
      </c>
      <c r="E77" s="218" t="s">
        <v>467</v>
      </c>
      <c r="F77" s="218" t="s">
        <v>708</v>
      </c>
      <c r="G77" s="218" t="s">
        <v>374</v>
      </c>
      <c r="H77" s="218" t="s">
        <v>852</v>
      </c>
      <c r="I77" s="234"/>
      <c r="J77" s="218" t="s">
        <v>709</v>
      </c>
      <c r="K77" s="234"/>
      <c r="L77" s="218" t="s">
        <v>709</v>
      </c>
      <c r="M77" s="234"/>
    </row>
    <row r="78" s="125" customFormat="1" ht="21.6" spans="1:13">
      <c r="A78" s="217"/>
      <c r="B78" s="217"/>
      <c r="C78" s="218" t="s">
        <v>853</v>
      </c>
      <c r="D78" s="218" t="s">
        <v>395</v>
      </c>
      <c r="E78" s="218" t="s">
        <v>467</v>
      </c>
      <c r="F78" s="218" t="s">
        <v>373</v>
      </c>
      <c r="G78" s="218" t="s">
        <v>374</v>
      </c>
      <c r="H78" s="218" t="s">
        <v>831</v>
      </c>
      <c r="I78" s="234"/>
      <c r="J78" s="218" t="s">
        <v>628</v>
      </c>
      <c r="K78" s="234"/>
      <c r="L78" s="218" t="s">
        <v>854</v>
      </c>
      <c r="M78" s="234"/>
    </row>
    <row r="79" s="125" customFormat="1" ht="21.6" spans="1:13">
      <c r="A79" s="217"/>
      <c r="B79" s="217"/>
      <c r="C79" s="218" t="s">
        <v>855</v>
      </c>
      <c r="D79" s="218" t="s">
        <v>395</v>
      </c>
      <c r="E79" s="218" t="s">
        <v>467</v>
      </c>
      <c r="F79" s="218" t="s">
        <v>605</v>
      </c>
      <c r="G79" s="218" t="s">
        <v>374</v>
      </c>
      <c r="H79" s="218" t="s">
        <v>836</v>
      </c>
      <c r="I79" s="234"/>
      <c r="J79" s="218" t="s">
        <v>629</v>
      </c>
      <c r="K79" s="234"/>
      <c r="L79" s="218" t="s">
        <v>854</v>
      </c>
      <c r="M79" s="234"/>
    </row>
    <row r="80" s="125" customFormat="1" ht="21.6" spans="1:13">
      <c r="A80" s="217"/>
      <c r="B80" s="217"/>
      <c r="C80" s="218" t="s">
        <v>630</v>
      </c>
      <c r="D80" s="218" t="s">
        <v>395</v>
      </c>
      <c r="E80" s="218" t="s">
        <v>467</v>
      </c>
      <c r="F80" s="218" t="s">
        <v>444</v>
      </c>
      <c r="G80" s="218" t="s">
        <v>374</v>
      </c>
      <c r="H80" s="218" t="s">
        <v>828</v>
      </c>
      <c r="I80" s="234"/>
      <c r="J80" s="218" t="s">
        <v>630</v>
      </c>
      <c r="K80" s="234"/>
      <c r="L80" s="218" t="s">
        <v>854</v>
      </c>
      <c r="M80" s="234"/>
    </row>
    <row r="81" s="125" customFormat="1" spans="1:13">
      <c r="A81" s="217"/>
      <c r="B81" s="218" t="s">
        <v>414</v>
      </c>
      <c r="C81" s="218"/>
      <c r="D81" s="218"/>
      <c r="E81" s="218"/>
      <c r="F81" s="218"/>
      <c r="G81" s="218"/>
      <c r="H81" s="218"/>
      <c r="I81" s="234"/>
      <c r="J81" s="218"/>
      <c r="K81" s="234"/>
      <c r="L81" s="218"/>
      <c r="M81" s="234"/>
    </row>
    <row r="82" s="125" customFormat="1" ht="25" customHeight="1" spans="1:13">
      <c r="A82" s="217"/>
      <c r="B82" s="218"/>
      <c r="C82" s="218" t="s">
        <v>618</v>
      </c>
      <c r="D82" s="218" t="s">
        <v>371</v>
      </c>
      <c r="E82" s="218" t="s">
        <v>538</v>
      </c>
      <c r="F82" s="218" t="s">
        <v>386</v>
      </c>
      <c r="G82" s="218" t="s">
        <v>374</v>
      </c>
      <c r="H82" s="218" t="s">
        <v>844</v>
      </c>
      <c r="I82" s="234"/>
      <c r="J82" s="218" t="s">
        <v>619</v>
      </c>
      <c r="K82" s="234"/>
      <c r="L82" s="218" t="s">
        <v>842</v>
      </c>
      <c r="M82" s="234"/>
    </row>
    <row r="83" s="125" customFormat="1" spans="1:13">
      <c r="A83" s="217"/>
      <c r="B83" s="218" t="s">
        <v>383</v>
      </c>
      <c r="C83" s="218"/>
      <c r="D83" s="218"/>
      <c r="E83" s="218"/>
      <c r="F83" s="218"/>
      <c r="G83" s="218"/>
      <c r="H83" s="218"/>
      <c r="I83" s="234"/>
      <c r="J83" s="218"/>
      <c r="K83" s="234"/>
      <c r="L83" s="218"/>
      <c r="M83" s="234"/>
    </row>
    <row r="84" s="125" customFormat="1" spans="1:13">
      <c r="A84" s="217"/>
      <c r="B84" s="218"/>
      <c r="C84" s="218" t="s">
        <v>710</v>
      </c>
      <c r="D84" s="218" t="s">
        <v>395</v>
      </c>
      <c r="E84" s="218" t="s">
        <v>467</v>
      </c>
      <c r="F84" s="218" t="s">
        <v>471</v>
      </c>
      <c r="G84" s="218" t="s">
        <v>374</v>
      </c>
      <c r="H84" s="218" t="s">
        <v>856</v>
      </c>
      <c r="I84" s="234"/>
      <c r="J84" s="218" t="s">
        <v>711</v>
      </c>
      <c r="K84" s="234"/>
      <c r="L84" s="218" t="s">
        <v>709</v>
      </c>
      <c r="M84" s="234"/>
    </row>
    <row r="85" s="125" customFormat="1" ht="21.6" spans="1:13">
      <c r="A85" s="217"/>
      <c r="B85" s="218"/>
      <c r="C85" s="218" t="s">
        <v>631</v>
      </c>
      <c r="D85" s="218" t="s">
        <v>395</v>
      </c>
      <c r="E85" s="218" t="s">
        <v>467</v>
      </c>
      <c r="F85" s="218" t="s">
        <v>471</v>
      </c>
      <c r="G85" s="218" t="s">
        <v>374</v>
      </c>
      <c r="H85" s="218" t="s">
        <v>857</v>
      </c>
      <c r="I85" s="234"/>
      <c r="J85" s="218" t="s">
        <v>632</v>
      </c>
      <c r="K85" s="234"/>
      <c r="L85" s="218" t="s">
        <v>854</v>
      </c>
      <c r="M85" s="234"/>
    </row>
    <row r="86" s="125" customFormat="1" spans="1:13">
      <c r="A86" s="218" t="s">
        <v>388</v>
      </c>
      <c r="B86" s="218"/>
      <c r="C86" s="218"/>
      <c r="D86" s="218"/>
      <c r="E86" s="218"/>
      <c r="F86" s="218"/>
      <c r="G86" s="218"/>
      <c r="H86" s="218"/>
      <c r="I86" s="234"/>
      <c r="J86" s="218"/>
      <c r="K86" s="234"/>
      <c r="L86" s="218"/>
      <c r="M86" s="234"/>
    </row>
    <row r="87" s="125" customFormat="1" spans="1:13">
      <c r="A87" s="217"/>
      <c r="B87" s="218" t="s">
        <v>389</v>
      </c>
      <c r="C87" s="218"/>
      <c r="D87" s="218"/>
      <c r="E87" s="218"/>
      <c r="F87" s="218"/>
      <c r="G87" s="218"/>
      <c r="H87" s="218"/>
      <c r="I87" s="234"/>
      <c r="J87" s="218"/>
      <c r="K87" s="234"/>
      <c r="L87" s="218"/>
      <c r="M87" s="234"/>
    </row>
    <row r="88" s="125" customFormat="1" spans="1:13">
      <c r="A88" s="218"/>
      <c r="B88" s="218"/>
      <c r="C88" s="218" t="s">
        <v>858</v>
      </c>
      <c r="D88" s="218" t="s">
        <v>395</v>
      </c>
      <c r="E88" s="218" t="s">
        <v>859</v>
      </c>
      <c r="F88" s="218"/>
      <c r="G88" s="218" t="s">
        <v>398</v>
      </c>
      <c r="H88" s="218" t="s">
        <v>860</v>
      </c>
      <c r="I88" s="234"/>
      <c r="J88" s="218" t="s">
        <v>861</v>
      </c>
      <c r="K88" s="234"/>
      <c r="L88" s="218" t="s">
        <v>862</v>
      </c>
      <c r="M88" s="234"/>
    </row>
    <row r="89" s="125" customFormat="1" ht="25" customHeight="1" spans="1:13">
      <c r="A89" s="218"/>
      <c r="B89" s="218"/>
      <c r="C89" s="218" t="s">
        <v>863</v>
      </c>
      <c r="D89" s="218" t="s">
        <v>395</v>
      </c>
      <c r="E89" s="218" t="s">
        <v>582</v>
      </c>
      <c r="F89" s="218"/>
      <c r="G89" s="218" t="s">
        <v>398</v>
      </c>
      <c r="H89" s="218" t="s">
        <v>831</v>
      </c>
      <c r="I89" s="234"/>
      <c r="J89" s="218" t="s">
        <v>583</v>
      </c>
      <c r="K89" s="234"/>
      <c r="L89" s="218" t="s">
        <v>864</v>
      </c>
      <c r="M89" s="234"/>
    </row>
    <row r="90" s="125" customFormat="1" ht="26" customHeight="1" spans="1:13">
      <c r="A90" s="218"/>
      <c r="B90" s="218"/>
      <c r="C90" s="218" t="s">
        <v>584</v>
      </c>
      <c r="D90" s="218" t="s">
        <v>395</v>
      </c>
      <c r="E90" s="218" t="s">
        <v>585</v>
      </c>
      <c r="F90" s="218"/>
      <c r="G90" s="218" t="s">
        <v>398</v>
      </c>
      <c r="H90" s="218" t="s">
        <v>857</v>
      </c>
      <c r="I90" s="234"/>
      <c r="J90" s="218" t="s">
        <v>586</v>
      </c>
      <c r="K90" s="234"/>
      <c r="L90" s="218" t="s">
        <v>864</v>
      </c>
      <c r="M90" s="234"/>
    </row>
    <row r="91" s="125" customFormat="1" ht="27" customHeight="1" spans="1:13">
      <c r="A91" s="218"/>
      <c r="B91" s="218"/>
      <c r="C91" s="218" t="s">
        <v>865</v>
      </c>
      <c r="D91" s="218" t="s">
        <v>395</v>
      </c>
      <c r="E91" s="218" t="s">
        <v>434</v>
      </c>
      <c r="F91" s="218"/>
      <c r="G91" s="218" t="s">
        <v>398</v>
      </c>
      <c r="H91" s="218" t="s">
        <v>838</v>
      </c>
      <c r="I91" s="234"/>
      <c r="J91" s="218" t="s">
        <v>433</v>
      </c>
      <c r="K91" s="234"/>
      <c r="L91" s="218" t="s">
        <v>866</v>
      </c>
      <c r="M91" s="234"/>
    </row>
    <row r="92" s="125" customFormat="1" ht="37" customHeight="1" spans="1:13">
      <c r="A92" s="218"/>
      <c r="B92" s="218"/>
      <c r="C92" s="218" t="s">
        <v>867</v>
      </c>
      <c r="D92" s="218" t="s">
        <v>395</v>
      </c>
      <c r="E92" s="218" t="s">
        <v>436</v>
      </c>
      <c r="F92" s="218"/>
      <c r="G92" s="218" t="s">
        <v>398</v>
      </c>
      <c r="H92" s="218" t="s">
        <v>838</v>
      </c>
      <c r="I92" s="234"/>
      <c r="J92" s="218" t="s">
        <v>435</v>
      </c>
      <c r="K92" s="234"/>
      <c r="L92" s="218" t="s">
        <v>866</v>
      </c>
      <c r="M92" s="234"/>
    </row>
    <row r="93" s="125" customFormat="1" ht="39" customHeight="1" spans="1:13">
      <c r="A93" s="218"/>
      <c r="B93" s="218"/>
      <c r="C93" s="218" t="s">
        <v>868</v>
      </c>
      <c r="D93" s="218" t="s">
        <v>395</v>
      </c>
      <c r="E93" s="218" t="s">
        <v>869</v>
      </c>
      <c r="F93" s="218"/>
      <c r="G93" s="218" t="s">
        <v>398</v>
      </c>
      <c r="H93" s="218" t="s">
        <v>838</v>
      </c>
      <c r="I93" s="234"/>
      <c r="J93" s="218" t="s">
        <v>870</v>
      </c>
      <c r="K93" s="234"/>
      <c r="L93" s="218" t="s">
        <v>866</v>
      </c>
      <c r="M93" s="234"/>
    </row>
    <row r="94" s="125" customFormat="1" ht="25" customHeight="1" spans="1:13">
      <c r="A94" s="218"/>
      <c r="B94" s="218"/>
      <c r="C94" s="218" t="s">
        <v>620</v>
      </c>
      <c r="D94" s="218" t="s">
        <v>395</v>
      </c>
      <c r="E94" s="218" t="s">
        <v>621</v>
      </c>
      <c r="F94" s="218"/>
      <c r="G94" s="218" t="s">
        <v>398</v>
      </c>
      <c r="H94" s="218" t="s">
        <v>836</v>
      </c>
      <c r="I94" s="234"/>
      <c r="J94" s="218" t="s">
        <v>622</v>
      </c>
      <c r="K94" s="234"/>
      <c r="L94" s="218" t="s">
        <v>871</v>
      </c>
      <c r="M94" s="234"/>
    </row>
    <row r="95" s="125" customFormat="1" ht="36" customHeight="1" spans="1:13">
      <c r="A95" s="218"/>
      <c r="B95" s="218"/>
      <c r="C95" s="218" t="s">
        <v>872</v>
      </c>
      <c r="D95" s="218" t="s">
        <v>395</v>
      </c>
      <c r="E95" s="218" t="s">
        <v>557</v>
      </c>
      <c r="F95" s="218"/>
      <c r="G95" s="218" t="s">
        <v>398</v>
      </c>
      <c r="H95" s="218" t="s">
        <v>873</v>
      </c>
      <c r="I95" s="234"/>
      <c r="J95" s="218" t="s">
        <v>668</v>
      </c>
      <c r="K95" s="234"/>
      <c r="L95" s="218" t="s">
        <v>874</v>
      </c>
      <c r="M95" s="234"/>
    </row>
    <row r="96" s="125" customFormat="1" ht="27" customHeight="1" spans="1:13">
      <c r="A96" s="218"/>
      <c r="B96" s="218"/>
      <c r="C96" s="218" t="s">
        <v>875</v>
      </c>
      <c r="D96" s="218" t="s">
        <v>395</v>
      </c>
      <c r="E96" s="218" t="s">
        <v>876</v>
      </c>
      <c r="F96" s="218"/>
      <c r="G96" s="218" t="s">
        <v>398</v>
      </c>
      <c r="H96" s="218" t="s">
        <v>856</v>
      </c>
      <c r="I96" s="234"/>
      <c r="J96" s="218" t="s">
        <v>714</v>
      </c>
      <c r="K96" s="234"/>
      <c r="L96" s="218" t="s">
        <v>709</v>
      </c>
      <c r="M96" s="234"/>
    </row>
    <row r="97" s="125" customFormat="1" ht="27" customHeight="1" spans="1:13">
      <c r="A97" s="218"/>
      <c r="B97" s="218"/>
      <c r="C97" s="218" t="s">
        <v>877</v>
      </c>
      <c r="D97" s="218" t="s">
        <v>371</v>
      </c>
      <c r="E97" s="218" t="s">
        <v>878</v>
      </c>
      <c r="F97" s="218" t="s">
        <v>386</v>
      </c>
      <c r="G97" s="218" t="s">
        <v>374</v>
      </c>
      <c r="H97" s="218" t="s">
        <v>831</v>
      </c>
      <c r="I97" s="234"/>
      <c r="J97" s="218" t="s">
        <v>634</v>
      </c>
      <c r="K97" s="234"/>
      <c r="L97" s="218" t="s">
        <v>854</v>
      </c>
      <c r="M97" s="234"/>
    </row>
    <row r="98" s="125" customFormat="1" ht="21.6" spans="1:13">
      <c r="A98" s="218"/>
      <c r="B98" s="218"/>
      <c r="C98" s="218" t="s">
        <v>879</v>
      </c>
      <c r="D98" s="218" t="s">
        <v>395</v>
      </c>
      <c r="E98" s="218" t="s">
        <v>434</v>
      </c>
      <c r="F98" s="218"/>
      <c r="G98" s="218" t="s">
        <v>398</v>
      </c>
      <c r="H98" s="218" t="s">
        <v>831</v>
      </c>
      <c r="I98" s="234"/>
      <c r="J98" s="218" t="s">
        <v>635</v>
      </c>
      <c r="K98" s="234"/>
      <c r="L98" s="218" t="s">
        <v>854</v>
      </c>
      <c r="M98" s="234"/>
    </row>
    <row r="99" s="125" customFormat="1" spans="1:13">
      <c r="A99" s="218"/>
      <c r="B99" s="218" t="s">
        <v>451</v>
      </c>
      <c r="C99" s="218"/>
      <c r="D99" s="218"/>
      <c r="E99" s="218"/>
      <c r="F99" s="218"/>
      <c r="G99" s="218"/>
      <c r="H99" s="218"/>
      <c r="I99" s="234"/>
      <c r="J99" s="218"/>
      <c r="K99" s="234"/>
      <c r="L99" s="218"/>
      <c r="M99" s="234"/>
    </row>
    <row r="100" s="125" customFormat="1" spans="1:13">
      <c r="A100" s="218"/>
      <c r="B100" s="218"/>
      <c r="C100" s="218" t="s">
        <v>587</v>
      </c>
      <c r="D100" s="218" t="s">
        <v>395</v>
      </c>
      <c r="E100" s="218" t="s">
        <v>588</v>
      </c>
      <c r="F100" s="218"/>
      <c r="G100" s="218" t="s">
        <v>398</v>
      </c>
      <c r="H100" s="218" t="s">
        <v>836</v>
      </c>
      <c r="I100" s="234"/>
      <c r="J100" s="218" t="s">
        <v>589</v>
      </c>
      <c r="K100" s="234"/>
      <c r="L100" s="218" t="s">
        <v>880</v>
      </c>
      <c r="M100" s="234"/>
    </row>
    <row r="101" s="125" customFormat="1" ht="37" customHeight="1" spans="1:13">
      <c r="A101" s="218"/>
      <c r="B101" s="218"/>
      <c r="C101" s="218" t="s">
        <v>881</v>
      </c>
      <c r="D101" s="218" t="s">
        <v>371</v>
      </c>
      <c r="E101" s="218" t="s">
        <v>878</v>
      </c>
      <c r="F101" s="218" t="s">
        <v>386</v>
      </c>
      <c r="G101" s="218" t="s">
        <v>374</v>
      </c>
      <c r="H101" s="218" t="s">
        <v>857</v>
      </c>
      <c r="I101" s="234"/>
      <c r="J101" s="218" t="s">
        <v>623</v>
      </c>
      <c r="K101" s="234"/>
      <c r="L101" s="218" t="s">
        <v>871</v>
      </c>
      <c r="M101" s="234"/>
    </row>
    <row r="102" s="125" customFormat="1" ht="31" customHeight="1" spans="1:13">
      <c r="A102" s="218"/>
      <c r="B102" s="218"/>
      <c r="C102" s="218" t="s">
        <v>875</v>
      </c>
      <c r="D102" s="218" t="s">
        <v>395</v>
      </c>
      <c r="E102" s="218" t="s">
        <v>876</v>
      </c>
      <c r="F102" s="218"/>
      <c r="G102" s="218" t="s">
        <v>398</v>
      </c>
      <c r="H102" s="218" t="s">
        <v>856</v>
      </c>
      <c r="I102" s="234"/>
      <c r="J102" s="218" t="s">
        <v>714</v>
      </c>
      <c r="K102" s="234"/>
      <c r="L102" s="218" t="s">
        <v>709</v>
      </c>
      <c r="M102" s="234"/>
    </row>
    <row r="103" s="125" customFormat="1" spans="1:13">
      <c r="A103" s="218" t="s">
        <v>392</v>
      </c>
      <c r="B103" s="218"/>
      <c r="C103" s="218"/>
      <c r="D103" s="218"/>
      <c r="E103" s="218"/>
      <c r="F103" s="218"/>
      <c r="G103" s="218"/>
      <c r="H103" s="218"/>
      <c r="I103" s="234"/>
      <c r="J103" s="218"/>
      <c r="K103" s="234"/>
      <c r="L103" s="218"/>
      <c r="M103" s="234"/>
    </row>
    <row r="104" s="125" customFormat="1" spans="1:13">
      <c r="A104" s="218"/>
      <c r="B104" s="218" t="s">
        <v>393</v>
      </c>
      <c r="C104" s="218"/>
      <c r="D104" s="218"/>
      <c r="E104" s="218"/>
      <c r="F104" s="218"/>
      <c r="G104" s="218"/>
      <c r="H104" s="218"/>
      <c r="I104" s="234"/>
      <c r="J104" s="218"/>
      <c r="K104" s="234"/>
      <c r="L104" s="218"/>
      <c r="M104" s="234"/>
    </row>
    <row r="105" s="125" customFormat="1" ht="34" customHeight="1" spans="1:13">
      <c r="A105" s="218"/>
      <c r="B105" s="218"/>
      <c r="C105" s="218" t="s">
        <v>882</v>
      </c>
      <c r="D105" s="218" t="s">
        <v>371</v>
      </c>
      <c r="E105" s="218" t="s">
        <v>391</v>
      </c>
      <c r="F105" s="218" t="s">
        <v>386</v>
      </c>
      <c r="G105" s="218" t="s">
        <v>374</v>
      </c>
      <c r="H105" s="218" t="s">
        <v>883</v>
      </c>
      <c r="I105" s="234"/>
      <c r="J105" s="218" t="s">
        <v>884</v>
      </c>
      <c r="K105" s="234"/>
      <c r="L105" s="218" t="s">
        <v>885</v>
      </c>
      <c r="M105" s="234"/>
    </row>
    <row r="106" s="125" customFormat="1" ht="34" customHeight="1" spans="1:13">
      <c r="A106" s="218"/>
      <c r="B106" s="218"/>
      <c r="C106" s="218" t="s">
        <v>886</v>
      </c>
      <c r="D106" s="218" t="s">
        <v>371</v>
      </c>
      <c r="E106" s="218" t="s">
        <v>391</v>
      </c>
      <c r="F106" s="218" t="s">
        <v>386</v>
      </c>
      <c r="G106" s="218" t="s">
        <v>374</v>
      </c>
      <c r="H106" s="218" t="s">
        <v>887</v>
      </c>
      <c r="I106" s="234"/>
      <c r="J106" s="218" t="s">
        <v>888</v>
      </c>
      <c r="K106" s="234"/>
      <c r="L106" s="218" t="s">
        <v>885</v>
      </c>
      <c r="M106" s="234"/>
    </row>
    <row r="107" s="125" customFormat="1" spans="1:13">
      <c r="A107" s="218"/>
      <c r="B107" s="218"/>
      <c r="C107" s="218" t="s">
        <v>590</v>
      </c>
      <c r="D107" s="218" t="s">
        <v>371</v>
      </c>
      <c r="E107" s="218" t="s">
        <v>391</v>
      </c>
      <c r="F107" s="218" t="s">
        <v>386</v>
      </c>
      <c r="G107" s="218" t="s">
        <v>374</v>
      </c>
      <c r="H107" s="218" t="s">
        <v>857</v>
      </c>
      <c r="I107" s="234"/>
      <c r="J107" s="218" t="s">
        <v>591</v>
      </c>
      <c r="K107" s="234"/>
      <c r="L107" s="218" t="s">
        <v>889</v>
      </c>
      <c r="M107" s="234"/>
    </row>
    <row r="108" s="125" customFormat="1" spans="1:13">
      <c r="A108" s="218"/>
      <c r="B108" s="218"/>
      <c r="C108" s="218" t="s">
        <v>419</v>
      </c>
      <c r="D108" s="218" t="s">
        <v>371</v>
      </c>
      <c r="E108" s="218" t="s">
        <v>385</v>
      </c>
      <c r="F108" s="218" t="s">
        <v>386</v>
      </c>
      <c r="G108" s="218" t="s">
        <v>374</v>
      </c>
      <c r="H108" s="218" t="s">
        <v>890</v>
      </c>
      <c r="I108" s="234"/>
      <c r="J108" s="218" t="s">
        <v>511</v>
      </c>
      <c r="K108" s="234"/>
      <c r="L108" s="218" t="s">
        <v>891</v>
      </c>
      <c r="M108" s="234"/>
    </row>
    <row r="109" s="125" customFormat="1" spans="1:13">
      <c r="A109" s="218"/>
      <c r="B109" s="218"/>
      <c r="C109" s="218" t="s">
        <v>625</v>
      </c>
      <c r="D109" s="218" t="s">
        <v>371</v>
      </c>
      <c r="E109" s="218" t="s">
        <v>416</v>
      </c>
      <c r="F109" s="218" t="s">
        <v>386</v>
      </c>
      <c r="G109" s="218" t="s">
        <v>374</v>
      </c>
      <c r="H109" s="218" t="s">
        <v>892</v>
      </c>
      <c r="I109" s="234"/>
      <c r="J109" s="218" t="s">
        <v>626</v>
      </c>
      <c r="K109" s="234"/>
      <c r="L109" s="218" t="s">
        <v>871</v>
      </c>
      <c r="M109" s="234"/>
    </row>
    <row r="110" s="125" customFormat="1" ht="23" customHeight="1" spans="1:13">
      <c r="A110" s="218"/>
      <c r="B110" s="218"/>
      <c r="C110" s="218" t="s">
        <v>669</v>
      </c>
      <c r="D110" s="218" t="s">
        <v>371</v>
      </c>
      <c r="E110" s="218" t="s">
        <v>416</v>
      </c>
      <c r="F110" s="218" t="s">
        <v>386</v>
      </c>
      <c r="G110" s="218" t="s">
        <v>374</v>
      </c>
      <c r="H110" s="218" t="s">
        <v>893</v>
      </c>
      <c r="I110" s="234"/>
      <c r="J110" s="218" t="s">
        <v>670</v>
      </c>
      <c r="K110" s="234"/>
      <c r="L110" s="218" t="s">
        <v>874</v>
      </c>
      <c r="M110" s="234"/>
    </row>
    <row r="111" s="125" customFormat="1" spans="1:13">
      <c r="A111" s="218"/>
      <c r="B111" s="218"/>
      <c r="C111" s="218" t="s">
        <v>715</v>
      </c>
      <c r="D111" s="218" t="s">
        <v>371</v>
      </c>
      <c r="E111" s="218" t="s">
        <v>416</v>
      </c>
      <c r="F111" s="218" t="s">
        <v>386</v>
      </c>
      <c r="G111" s="218" t="s">
        <v>374</v>
      </c>
      <c r="H111" s="218" t="s">
        <v>891</v>
      </c>
      <c r="I111" s="234"/>
      <c r="J111" s="218" t="s">
        <v>716</v>
      </c>
      <c r="K111" s="234"/>
      <c r="L111" s="218" t="s">
        <v>716</v>
      </c>
      <c r="M111" s="234"/>
    </row>
    <row r="112" s="125" customFormat="1" ht="24" customHeight="1" spans="1:13">
      <c r="A112" s="218"/>
      <c r="B112" s="218"/>
      <c r="C112" s="218" t="s">
        <v>419</v>
      </c>
      <c r="D112" s="218" t="s">
        <v>371</v>
      </c>
      <c r="E112" s="218" t="s">
        <v>416</v>
      </c>
      <c r="F112" s="218" t="s">
        <v>386</v>
      </c>
      <c r="G112" s="218" t="s">
        <v>374</v>
      </c>
      <c r="H112" s="218" t="s">
        <v>857</v>
      </c>
      <c r="I112" s="234"/>
      <c r="J112" s="218" t="s">
        <v>636</v>
      </c>
      <c r="K112" s="234"/>
      <c r="L112" s="218" t="s">
        <v>854</v>
      </c>
      <c r="M112" s="234"/>
    </row>
  </sheetData>
  <mergeCells count="249">
    <mergeCell ref="A2:M2"/>
    <mergeCell ref="B3:M3"/>
    <mergeCell ref="A4:L4"/>
    <mergeCell ref="C5:L5"/>
    <mergeCell ref="C6:L6"/>
    <mergeCell ref="C7:L7"/>
    <mergeCell ref="A8:M8"/>
    <mergeCell ref="H9:J9"/>
    <mergeCell ref="K9:M9"/>
    <mergeCell ref="A11:G11"/>
    <mergeCell ref="C12:E12"/>
    <mergeCell ref="F12:G12"/>
    <mergeCell ref="C13:E13"/>
    <mergeCell ref="F13:G13"/>
    <mergeCell ref="C14:E14"/>
    <mergeCell ref="F14:G14"/>
    <mergeCell ref="C15:E15"/>
    <mergeCell ref="F15:G15"/>
    <mergeCell ref="C16:E16"/>
    <mergeCell ref="F16:G16"/>
    <mergeCell ref="C17:E17"/>
    <mergeCell ref="F17:G17"/>
    <mergeCell ref="C18:E18"/>
    <mergeCell ref="F18:G18"/>
    <mergeCell ref="C19:E19"/>
    <mergeCell ref="F19:G19"/>
    <mergeCell ref="C20:E20"/>
    <mergeCell ref="F20:G20"/>
    <mergeCell ref="C21:E21"/>
    <mergeCell ref="F21:G21"/>
    <mergeCell ref="C22:E22"/>
    <mergeCell ref="F22:G22"/>
    <mergeCell ref="C23:E23"/>
    <mergeCell ref="F23:G23"/>
    <mergeCell ref="C24:E24"/>
    <mergeCell ref="F24:G24"/>
    <mergeCell ref="C25:E25"/>
    <mergeCell ref="F25:G25"/>
    <mergeCell ref="C26:E26"/>
    <mergeCell ref="F26:G26"/>
    <mergeCell ref="C27:E27"/>
    <mergeCell ref="F27:G27"/>
    <mergeCell ref="C28:E28"/>
    <mergeCell ref="F28:G28"/>
    <mergeCell ref="C29:E29"/>
    <mergeCell ref="F29:G29"/>
    <mergeCell ref="C30:E30"/>
    <mergeCell ref="F30:G30"/>
    <mergeCell ref="C31:E31"/>
    <mergeCell ref="F31:G31"/>
    <mergeCell ref="C32:E32"/>
    <mergeCell ref="F32:G32"/>
    <mergeCell ref="C33:E33"/>
    <mergeCell ref="F33:G33"/>
    <mergeCell ref="C34:E34"/>
    <mergeCell ref="F34:G34"/>
    <mergeCell ref="C35:E35"/>
    <mergeCell ref="F35:G35"/>
    <mergeCell ref="C36:E36"/>
    <mergeCell ref="F36:G36"/>
    <mergeCell ref="C37:E37"/>
    <mergeCell ref="F37:G37"/>
    <mergeCell ref="C38:E38"/>
    <mergeCell ref="F38:G38"/>
    <mergeCell ref="C39:E39"/>
    <mergeCell ref="F39:G39"/>
    <mergeCell ref="C40:E40"/>
    <mergeCell ref="F40:G40"/>
    <mergeCell ref="C41:E41"/>
    <mergeCell ref="F41:G41"/>
    <mergeCell ref="C42:E42"/>
    <mergeCell ref="F42:G42"/>
    <mergeCell ref="C43:E43"/>
    <mergeCell ref="F43:G43"/>
    <mergeCell ref="C44:E44"/>
    <mergeCell ref="F44:G44"/>
    <mergeCell ref="C45:E45"/>
    <mergeCell ref="F45:G45"/>
    <mergeCell ref="C46:E46"/>
    <mergeCell ref="F46:G46"/>
    <mergeCell ref="C47:E47"/>
    <mergeCell ref="F47:G47"/>
    <mergeCell ref="C48:E48"/>
    <mergeCell ref="F48:G48"/>
    <mergeCell ref="C49:E49"/>
    <mergeCell ref="F49:G49"/>
    <mergeCell ref="C50:E50"/>
    <mergeCell ref="F50:G50"/>
    <mergeCell ref="A51:M51"/>
    <mergeCell ref="A52:G52"/>
    <mergeCell ref="H56:I56"/>
    <mergeCell ref="J56:K56"/>
    <mergeCell ref="L56:M56"/>
    <mergeCell ref="H57:I57"/>
    <mergeCell ref="J57:K57"/>
    <mergeCell ref="L57:M57"/>
    <mergeCell ref="H58:I58"/>
    <mergeCell ref="J58:K58"/>
    <mergeCell ref="L58:M58"/>
    <mergeCell ref="H59:I59"/>
    <mergeCell ref="J59:K59"/>
    <mergeCell ref="L59:M59"/>
    <mergeCell ref="H60:I60"/>
    <mergeCell ref="J60:K60"/>
    <mergeCell ref="L60:M60"/>
    <mergeCell ref="H61:I61"/>
    <mergeCell ref="J61:K61"/>
    <mergeCell ref="L61:M61"/>
    <mergeCell ref="H62:I62"/>
    <mergeCell ref="J62:K62"/>
    <mergeCell ref="L62:M62"/>
    <mergeCell ref="H63:I63"/>
    <mergeCell ref="J63:K63"/>
    <mergeCell ref="L63:M63"/>
    <mergeCell ref="H64:I64"/>
    <mergeCell ref="J64:K64"/>
    <mergeCell ref="L64:M64"/>
    <mergeCell ref="H65:I65"/>
    <mergeCell ref="J65:K65"/>
    <mergeCell ref="L65:M65"/>
    <mergeCell ref="H66:I66"/>
    <mergeCell ref="J66:K66"/>
    <mergeCell ref="L66:M66"/>
    <mergeCell ref="H67:I67"/>
    <mergeCell ref="J67:K67"/>
    <mergeCell ref="L67:M67"/>
    <mergeCell ref="H68:I68"/>
    <mergeCell ref="J68:K68"/>
    <mergeCell ref="L68:M68"/>
    <mergeCell ref="H69:I69"/>
    <mergeCell ref="J69:K69"/>
    <mergeCell ref="L69:M69"/>
    <mergeCell ref="H70:I70"/>
    <mergeCell ref="J70:K70"/>
    <mergeCell ref="L70:M70"/>
    <mergeCell ref="H71:I71"/>
    <mergeCell ref="J71:K71"/>
    <mergeCell ref="L71:M71"/>
    <mergeCell ref="H72:I72"/>
    <mergeCell ref="J72:K72"/>
    <mergeCell ref="L72:M72"/>
    <mergeCell ref="H73:I73"/>
    <mergeCell ref="J73:K73"/>
    <mergeCell ref="L73:M73"/>
    <mergeCell ref="H74:I74"/>
    <mergeCell ref="J74:K74"/>
    <mergeCell ref="L74:M74"/>
    <mergeCell ref="H75:I75"/>
    <mergeCell ref="J75:K75"/>
    <mergeCell ref="L75:M75"/>
    <mergeCell ref="H76:I76"/>
    <mergeCell ref="J76:K76"/>
    <mergeCell ref="L76:M76"/>
    <mergeCell ref="H77:I77"/>
    <mergeCell ref="J77:K77"/>
    <mergeCell ref="L77:M77"/>
    <mergeCell ref="H78:I78"/>
    <mergeCell ref="J78:K78"/>
    <mergeCell ref="L78:M78"/>
    <mergeCell ref="H79:I79"/>
    <mergeCell ref="J79:K79"/>
    <mergeCell ref="L79:M79"/>
    <mergeCell ref="H80:I80"/>
    <mergeCell ref="J80:K80"/>
    <mergeCell ref="L80:M80"/>
    <mergeCell ref="H82:I82"/>
    <mergeCell ref="J82:K82"/>
    <mergeCell ref="L82:M82"/>
    <mergeCell ref="H84:I84"/>
    <mergeCell ref="J84:K84"/>
    <mergeCell ref="L84:M84"/>
    <mergeCell ref="H85:I85"/>
    <mergeCell ref="J85:K85"/>
    <mergeCell ref="L85:M85"/>
    <mergeCell ref="H88:I88"/>
    <mergeCell ref="J88:K88"/>
    <mergeCell ref="L88:M88"/>
    <mergeCell ref="H89:I89"/>
    <mergeCell ref="J89:K89"/>
    <mergeCell ref="L89:M89"/>
    <mergeCell ref="H90:I90"/>
    <mergeCell ref="J90:K90"/>
    <mergeCell ref="L90:M90"/>
    <mergeCell ref="H91:I91"/>
    <mergeCell ref="J91:K91"/>
    <mergeCell ref="L91:M91"/>
    <mergeCell ref="H92:I92"/>
    <mergeCell ref="J92:K92"/>
    <mergeCell ref="L92:M92"/>
    <mergeCell ref="H93:I93"/>
    <mergeCell ref="J93:K93"/>
    <mergeCell ref="L93:M93"/>
    <mergeCell ref="H94:I94"/>
    <mergeCell ref="J94:K94"/>
    <mergeCell ref="L94:M94"/>
    <mergeCell ref="H95:I95"/>
    <mergeCell ref="J95:K95"/>
    <mergeCell ref="L95:M95"/>
    <mergeCell ref="H96:I96"/>
    <mergeCell ref="J96:K96"/>
    <mergeCell ref="L96:M96"/>
    <mergeCell ref="H97:I97"/>
    <mergeCell ref="J97:K97"/>
    <mergeCell ref="L97:M97"/>
    <mergeCell ref="H98:I98"/>
    <mergeCell ref="J98:K98"/>
    <mergeCell ref="L98:M98"/>
    <mergeCell ref="H100:I100"/>
    <mergeCell ref="J100:K100"/>
    <mergeCell ref="L100:M100"/>
    <mergeCell ref="H101:I101"/>
    <mergeCell ref="J101:K101"/>
    <mergeCell ref="L101:M101"/>
    <mergeCell ref="H102:I102"/>
    <mergeCell ref="J102:K102"/>
    <mergeCell ref="L102:M102"/>
    <mergeCell ref="H105:I105"/>
    <mergeCell ref="J105:K105"/>
    <mergeCell ref="L105:M105"/>
    <mergeCell ref="H106:I106"/>
    <mergeCell ref="J106:K106"/>
    <mergeCell ref="L106:M106"/>
    <mergeCell ref="H107:I107"/>
    <mergeCell ref="J107:K107"/>
    <mergeCell ref="L107:M107"/>
    <mergeCell ref="H108:I108"/>
    <mergeCell ref="J108:K108"/>
    <mergeCell ref="L108:M108"/>
    <mergeCell ref="H109:I109"/>
    <mergeCell ref="J109:K109"/>
    <mergeCell ref="L109:M109"/>
    <mergeCell ref="H110:I110"/>
    <mergeCell ref="J110:K110"/>
    <mergeCell ref="L110:M110"/>
    <mergeCell ref="H111:I111"/>
    <mergeCell ref="J111:K111"/>
    <mergeCell ref="L111:M111"/>
    <mergeCell ref="H112:I112"/>
    <mergeCell ref="J112:K112"/>
    <mergeCell ref="L112:M112"/>
    <mergeCell ref="A5:A6"/>
    <mergeCell ref="A9:B10"/>
    <mergeCell ref="C9:E10"/>
    <mergeCell ref="F9:G10"/>
    <mergeCell ref="A12:B37"/>
    <mergeCell ref="A38:B50"/>
    <mergeCell ref="H52:I53"/>
    <mergeCell ref="J52:K53"/>
    <mergeCell ref="L52:M53"/>
  </mergeCells>
  <pageMargins left="0.75" right="0.75" top="1" bottom="1" header="0.5" footer="0.5"/>
  <pageSetup paperSize="9" scale="50"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
  <sheetViews>
    <sheetView workbookViewId="0">
      <selection activeCell="D16" sqref="D16"/>
    </sheetView>
  </sheetViews>
  <sheetFormatPr defaultColWidth="8.88888888888889" defaultRowHeight="14.25" customHeight="1" outlineLevelCol="5"/>
  <cols>
    <col min="1" max="1" width="32.8611111111111" style="153" customWidth="1"/>
    <col min="2" max="2" width="21.1296296296296" style="153" customWidth="1"/>
    <col min="3" max="3" width="42.5740740740741" style="77" customWidth="1"/>
    <col min="4" max="4" width="27.712962962963" style="77" customWidth="1"/>
    <col min="5" max="6" width="36.712962962963" style="77" customWidth="1"/>
    <col min="7" max="7" width="9.12962962962963" style="77" customWidth="1"/>
    <col min="8" max="16384" width="9.12962962962963" style="77"/>
  </cols>
  <sheetData>
    <row r="1" ht="17" customHeight="1" spans="1:6">
      <c r="A1" s="173" t="s">
        <v>894</v>
      </c>
      <c r="B1" s="154">
        <v>0</v>
      </c>
      <c r="C1" s="155">
        <v>1</v>
      </c>
      <c r="D1" s="156"/>
      <c r="E1" s="156"/>
      <c r="F1" s="156"/>
    </row>
    <row r="2" ht="26.25" customHeight="1" spans="1:6">
      <c r="A2" s="157" t="s">
        <v>12</v>
      </c>
      <c r="B2" s="157"/>
      <c r="C2" s="158"/>
      <c r="D2" s="158"/>
      <c r="E2" s="158"/>
      <c r="F2" s="158"/>
    </row>
    <row r="3" ht="13.5" customHeight="1" spans="1:6">
      <c r="A3" s="159" t="s">
        <v>22</v>
      </c>
      <c r="B3" s="159"/>
      <c r="C3" s="155"/>
      <c r="D3" s="156"/>
      <c r="E3" s="156"/>
      <c r="F3" s="156" t="s">
        <v>23</v>
      </c>
    </row>
    <row r="4" ht="19.5" customHeight="1" spans="1:6">
      <c r="A4" s="85" t="s">
        <v>207</v>
      </c>
      <c r="B4" s="160" t="s">
        <v>96</v>
      </c>
      <c r="C4" s="85" t="s">
        <v>97</v>
      </c>
      <c r="D4" s="86" t="s">
        <v>895</v>
      </c>
      <c r="E4" s="87"/>
      <c r="F4" s="161"/>
    </row>
    <row r="5" ht="18.75" customHeight="1" spans="1:6">
      <c r="A5" s="89"/>
      <c r="B5" s="162"/>
      <c r="C5" s="90"/>
      <c r="D5" s="85" t="s">
        <v>77</v>
      </c>
      <c r="E5" s="86" t="s">
        <v>99</v>
      </c>
      <c r="F5" s="85" t="s">
        <v>100</v>
      </c>
    </row>
    <row r="6" ht="18.75" customHeight="1" spans="1:6">
      <c r="A6" s="163">
        <v>1</v>
      </c>
      <c r="B6" s="174">
        <v>2</v>
      </c>
      <c r="C6" s="106">
        <v>3</v>
      </c>
      <c r="D6" s="163" t="s">
        <v>378</v>
      </c>
      <c r="E6" s="163" t="s">
        <v>541</v>
      </c>
      <c r="F6" s="106">
        <v>6</v>
      </c>
    </row>
    <row r="7" ht="21" customHeight="1" spans="1:6">
      <c r="A7" s="175" t="s">
        <v>92</v>
      </c>
      <c r="B7" s="176" t="s">
        <v>116</v>
      </c>
      <c r="C7" s="176" t="s">
        <v>117</v>
      </c>
      <c r="D7" s="177">
        <v>6000</v>
      </c>
      <c r="E7" s="178"/>
      <c r="F7" s="177">
        <v>6000</v>
      </c>
    </row>
    <row r="8" ht="21" customHeight="1" spans="1:6">
      <c r="A8" s="175" t="s">
        <v>92</v>
      </c>
      <c r="B8" s="179" t="s">
        <v>118</v>
      </c>
      <c r="C8" s="179" t="s">
        <v>119</v>
      </c>
      <c r="D8" s="177">
        <v>6000</v>
      </c>
      <c r="E8" s="178"/>
      <c r="F8" s="177">
        <v>6000</v>
      </c>
    </row>
    <row r="9" ht="21" customHeight="1" spans="1:6">
      <c r="A9" s="175" t="s">
        <v>92</v>
      </c>
      <c r="B9" s="180" t="s">
        <v>120</v>
      </c>
      <c r="C9" s="180" t="s">
        <v>121</v>
      </c>
      <c r="D9" s="177">
        <v>6000</v>
      </c>
      <c r="E9" s="168" t="s">
        <v>94</v>
      </c>
      <c r="F9" s="177">
        <v>6000</v>
      </c>
    </row>
    <row r="10" ht="18.75" customHeight="1" spans="1:6">
      <c r="A10" s="169" t="s">
        <v>156</v>
      </c>
      <c r="B10" s="170"/>
      <c r="C10" s="171" t="s">
        <v>156</v>
      </c>
      <c r="D10" s="167">
        <f>SUM(D7)</f>
        <v>6000</v>
      </c>
      <c r="E10" s="168" t="s">
        <v>94</v>
      </c>
      <c r="F10" s="167">
        <f>SUM(F7)</f>
        <v>6000</v>
      </c>
    </row>
  </sheetData>
  <mergeCells count="7">
    <mergeCell ref="A2:F2"/>
    <mergeCell ref="A3:D3"/>
    <mergeCell ref="D4:F4"/>
    <mergeCell ref="A10:C10"/>
    <mergeCell ref="A4:A5"/>
    <mergeCell ref="B4:B5"/>
    <mergeCell ref="C4:C5"/>
  </mergeCells>
  <printOptions horizontalCentered="1"/>
  <pageMargins left="0.393055555555556" right="0.393055555555556" top="0.511805555555556" bottom="0.511805555555556" header="0.314583333333333" footer="0.314583333333333"/>
  <pageSetup paperSize="9" scale="71"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
  <sheetViews>
    <sheetView workbookViewId="0">
      <selection activeCell="D13" sqref="D13"/>
    </sheetView>
  </sheetViews>
  <sheetFormatPr defaultColWidth="8.88888888888889" defaultRowHeight="14.25" customHeight="1" outlineLevelCol="5"/>
  <cols>
    <col min="1" max="2" width="21.1296296296296" style="153" customWidth="1"/>
    <col min="3" max="3" width="21.1296296296296" style="77" customWidth="1"/>
    <col min="4" max="4" width="27.712962962963" style="77" customWidth="1"/>
    <col min="5" max="6" width="36.712962962963" style="77" customWidth="1"/>
    <col min="7" max="7" width="9.12962962962963" style="77" customWidth="1"/>
    <col min="8" max="16384" width="9.12962962962963" style="77"/>
  </cols>
  <sheetData>
    <row r="1" s="77" customFormat="1" ht="12" customHeight="1" spans="1:6">
      <c r="A1" s="153" t="s">
        <v>896</v>
      </c>
      <c r="B1" s="154">
        <v>0</v>
      </c>
      <c r="C1" s="155">
        <v>1</v>
      </c>
      <c r="D1" s="156"/>
      <c r="E1" s="156"/>
      <c r="F1" s="156"/>
    </row>
    <row r="2" s="77" customFormat="1" ht="26.25" customHeight="1" spans="1:6">
      <c r="A2" s="157" t="s">
        <v>13</v>
      </c>
      <c r="B2" s="157"/>
      <c r="C2" s="158"/>
      <c r="D2" s="158"/>
      <c r="E2" s="158"/>
      <c r="F2" s="158"/>
    </row>
    <row r="3" s="77" customFormat="1" ht="13.5" customHeight="1" spans="1:6">
      <c r="A3" s="159" t="s">
        <v>22</v>
      </c>
      <c r="B3" s="159"/>
      <c r="C3" s="155"/>
      <c r="D3" s="156"/>
      <c r="E3" s="156"/>
      <c r="F3" s="156" t="s">
        <v>23</v>
      </c>
    </row>
    <row r="4" s="77" customFormat="1" ht="19.5" customHeight="1" spans="1:6">
      <c r="A4" s="85" t="s">
        <v>207</v>
      </c>
      <c r="B4" s="160" t="s">
        <v>96</v>
      </c>
      <c r="C4" s="85" t="s">
        <v>97</v>
      </c>
      <c r="D4" s="86" t="s">
        <v>897</v>
      </c>
      <c r="E4" s="87"/>
      <c r="F4" s="161"/>
    </row>
    <row r="5" s="77" customFormat="1" ht="18.75" customHeight="1" spans="1:6">
      <c r="A5" s="89"/>
      <c r="B5" s="162"/>
      <c r="C5" s="90"/>
      <c r="D5" s="85" t="s">
        <v>77</v>
      </c>
      <c r="E5" s="86" t="s">
        <v>99</v>
      </c>
      <c r="F5" s="85" t="s">
        <v>100</v>
      </c>
    </row>
    <row r="6" s="77" customFormat="1" ht="18.75" customHeight="1" spans="1:6">
      <c r="A6" s="163">
        <v>1</v>
      </c>
      <c r="B6" s="163" t="s">
        <v>404</v>
      </c>
      <c r="C6" s="106">
        <v>3</v>
      </c>
      <c r="D6" s="163" t="s">
        <v>378</v>
      </c>
      <c r="E6" s="163" t="s">
        <v>541</v>
      </c>
      <c r="F6" s="106">
        <v>6</v>
      </c>
    </row>
    <row r="7" s="77" customFormat="1" ht="18.75" customHeight="1" spans="1:6">
      <c r="A7" s="164" t="s">
        <v>898</v>
      </c>
      <c r="B7" s="165"/>
      <c r="C7" s="166"/>
      <c r="D7" s="167" t="s">
        <v>94</v>
      </c>
      <c r="E7" s="168" t="s">
        <v>94</v>
      </c>
      <c r="F7" s="168" t="s">
        <v>94</v>
      </c>
    </row>
    <row r="8" s="77" customFormat="1" ht="18.75" customHeight="1" spans="1:6">
      <c r="A8" s="169" t="s">
        <v>156</v>
      </c>
      <c r="B8" s="170"/>
      <c r="C8" s="171"/>
      <c r="D8" s="167" t="s">
        <v>94</v>
      </c>
      <c r="E8" s="168" t="s">
        <v>94</v>
      </c>
      <c r="F8" s="168" t="s">
        <v>94</v>
      </c>
    </row>
    <row r="9" customHeight="1" spans="1:1">
      <c r="A9" s="172"/>
    </row>
  </sheetData>
  <mergeCells count="8">
    <mergeCell ref="A2:F2"/>
    <mergeCell ref="A3:D3"/>
    <mergeCell ref="D4:F4"/>
    <mergeCell ref="A7:C7"/>
    <mergeCell ref="A8:C8"/>
    <mergeCell ref="A4:A5"/>
    <mergeCell ref="B4:B5"/>
    <mergeCell ref="C4:C5"/>
  </mergeCells>
  <pageMargins left="0.75" right="0.75" top="1" bottom="1" header="0.5" footer="0.5"/>
  <pageSetup paperSize="9" scale="80"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4"/>
  <sheetViews>
    <sheetView workbookViewId="0">
      <selection activeCell="F12" sqref="F12"/>
    </sheetView>
  </sheetViews>
  <sheetFormatPr defaultColWidth="8.88888888888889" defaultRowHeight="14.25" customHeight="1"/>
  <cols>
    <col min="1" max="1" width="9.86111111111111" style="61" customWidth="1"/>
    <col min="2" max="2" width="27" style="61" customWidth="1"/>
    <col min="3" max="3" width="31.4259259259259" style="124" customWidth="1"/>
    <col min="4" max="4" width="21.712962962963" style="124" customWidth="1"/>
    <col min="5" max="5" width="35.287037037037" style="77" customWidth="1"/>
    <col min="6" max="6" width="7.71296296296296" style="77" customWidth="1"/>
    <col min="7" max="7" width="10.287037037037" style="77" customWidth="1"/>
    <col min="8" max="8" width="11.5740740740741" style="77" customWidth="1"/>
    <col min="9" max="9" width="12" style="77" customWidth="1"/>
    <col min="10" max="10" width="12.1388888888889" style="77" customWidth="1"/>
    <col min="11" max="12" width="10" style="77" customWidth="1"/>
    <col min="13" max="13" width="9.12962962962963" style="61" customWidth="1"/>
    <col min="14" max="15" width="9.12962962962963" style="77" customWidth="1"/>
    <col min="16" max="17" width="12.712962962963" style="77" customWidth="1"/>
    <col min="18" max="18" width="9.12962962962963" style="61" customWidth="1"/>
    <col min="19" max="19" width="10.4259259259259" style="77" customWidth="1"/>
    <col min="20" max="20" width="9.12962962962963" style="61" customWidth="1"/>
    <col min="21" max="16384" width="9.12962962962963" style="61"/>
  </cols>
  <sheetData>
    <row r="1" ht="13.5" customHeight="1" spans="1:19">
      <c r="A1" s="79" t="s">
        <v>899</v>
      </c>
      <c r="D1" s="122"/>
      <c r="E1" s="79"/>
      <c r="F1" s="79"/>
      <c r="G1" s="79"/>
      <c r="H1" s="79"/>
      <c r="I1" s="79"/>
      <c r="J1" s="79"/>
      <c r="K1" s="79"/>
      <c r="L1" s="79"/>
      <c r="R1" s="75"/>
      <c r="S1" s="149"/>
    </row>
    <row r="2" ht="27.75" customHeight="1" spans="1:19">
      <c r="A2" s="109" t="s">
        <v>14</v>
      </c>
      <c r="B2" s="109"/>
      <c r="C2" s="109"/>
      <c r="D2" s="109"/>
      <c r="E2" s="109"/>
      <c r="F2" s="109"/>
      <c r="G2" s="109"/>
      <c r="H2" s="109"/>
      <c r="I2" s="109"/>
      <c r="J2" s="109"/>
      <c r="K2" s="109"/>
      <c r="L2" s="109"/>
      <c r="M2" s="109"/>
      <c r="N2" s="109"/>
      <c r="O2" s="109"/>
      <c r="P2" s="109"/>
      <c r="Q2" s="109"/>
      <c r="R2" s="109"/>
      <c r="S2" s="109"/>
    </row>
    <row r="3" ht="18.75" customHeight="1" spans="1:19">
      <c r="A3" s="110" t="s">
        <v>22</v>
      </c>
      <c r="B3" s="110"/>
      <c r="C3" s="137"/>
      <c r="D3" s="137"/>
      <c r="E3" s="110"/>
      <c r="F3" s="110"/>
      <c r="G3" s="110"/>
      <c r="H3" s="110"/>
      <c r="I3" s="83"/>
      <c r="J3" s="83"/>
      <c r="K3" s="83"/>
      <c r="L3" s="83"/>
      <c r="R3" s="150"/>
      <c r="S3" s="151" t="s">
        <v>198</v>
      </c>
    </row>
    <row r="4" ht="15.75" customHeight="1" spans="1:19">
      <c r="A4" s="111" t="s">
        <v>206</v>
      </c>
      <c r="B4" s="111" t="s">
        <v>207</v>
      </c>
      <c r="C4" s="111" t="s">
        <v>900</v>
      </c>
      <c r="D4" s="111" t="s">
        <v>901</v>
      </c>
      <c r="E4" s="111" t="s">
        <v>902</v>
      </c>
      <c r="F4" s="111" t="s">
        <v>903</v>
      </c>
      <c r="G4" s="111" t="s">
        <v>904</v>
      </c>
      <c r="H4" s="111" t="s">
        <v>905</v>
      </c>
      <c r="I4" s="69" t="s">
        <v>214</v>
      </c>
      <c r="J4" s="142"/>
      <c r="K4" s="142"/>
      <c r="L4" s="69"/>
      <c r="M4" s="143"/>
      <c r="N4" s="69"/>
      <c r="O4" s="69"/>
      <c r="P4" s="69"/>
      <c r="Q4" s="69"/>
      <c r="R4" s="143"/>
      <c r="S4" s="70"/>
    </row>
    <row r="5" ht="17.25" customHeight="1" spans="1:19">
      <c r="A5" s="114"/>
      <c r="B5" s="114"/>
      <c r="C5" s="114"/>
      <c r="D5" s="114"/>
      <c r="E5" s="114"/>
      <c r="F5" s="114"/>
      <c r="G5" s="114"/>
      <c r="H5" s="114"/>
      <c r="I5" s="144" t="s">
        <v>77</v>
      </c>
      <c r="J5" s="112" t="s">
        <v>80</v>
      </c>
      <c r="K5" s="112" t="s">
        <v>906</v>
      </c>
      <c r="L5" s="114" t="s">
        <v>907</v>
      </c>
      <c r="M5" s="145" t="s">
        <v>908</v>
      </c>
      <c r="N5" s="146" t="s">
        <v>909</v>
      </c>
      <c r="O5" s="146"/>
      <c r="P5" s="146"/>
      <c r="Q5" s="146"/>
      <c r="R5" s="152"/>
      <c r="S5" s="138"/>
    </row>
    <row r="6" ht="54" customHeight="1" spans="1:19">
      <c r="A6" s="114"/>
      <c r="B6" s="114"/>
      <c r="C6" s="114"/>
      <c r="D6" s="138"/>
      <c r="E6" s="138"/>
      <c r="F6" s="138"/>
      <c r="G6" s="138"/>
      <c r="H6" s="138"/>
      <c r="I6" s="146"/>
      <c r="J6" s="112"/>
      <c r="K6" s="112"/>
      <c r="L6" s="138"/>
      <c r="M6" s="147"/>
      <c r="N6" s="138" t="s">
        <v>79</v>
      </c>
      <c r="O6" s="138" t="s">
        <v>86</v>
      </c>
      <c r="P6" s="138" t="s">
        <v>292</v>
      </c>
      <c r="Q6" s="138" t="s">
        <v>88</v>
      </c>
      <c r="R6" s="147" t="s">
        <v>89</v>
      </c>
      <c r="S6" s="138" t="s">
        <v>90</v>
      </c>
    </row>
    <row r="7" ht="15" customHeight="1" spans="1:19">
      <c r="A7" s="88">
        <v>1</v>
      </c>
      <c r="B7" s="88">
        <v>2</v>
      </c>
      <c r="C7" s="112">
        <v>3</v>
      </c>
      <c r="D7" s="112">
        <v>4</v>
      </c>
      <c r="E7" s="88">
        <v>5</v>
      </c>
      <c r="F7" s="88">
        <v>6</v>
      </c>
      <c r="G7" s="88">
        <v>7</v>
      </c>
      <c r="H7" s="88">
        <v>8</v>
      </c>
      <c r="I7" s="88">
        <v>9</v>
      </c>
      <c r="J7" s="88">
        <v>10</v>
      </c>
      <c r="K7" s="88">
        <v>11</v>
      </c>
      <c r="L7" s="88">
        <v>12</v>
      </c>
      <c r="M7" s="88">
        <v>13</v>
      </c>
      <c r="N7" s="88">
        <v>14</v>
      </c>
      <c r="O7" s="88">
        <v>15</v>
      </c>
      <c r="P7" s="88">
        <v>16</v>
      </c>
      <c r="Q7" s="88">
        <v>17</v>
      </c>
      <c r="R7" s="88">
        <v>18</v>
      </c>
      <c r="S7" s="88">
        <v>19</v>
      </c>
    </row>
    <row r="8" ht="24" customHeight="1" spans="1:19">
      <c r="A8" s="117" t="s">
        <v>92</v>
      </c>
      <c r="B8" s="117" t="s">
        <v>92</v>
      </c>
      <c r="C8" s="118" t="s">
        <v>304</v>
      </c>
      <c r="D8" s="118" t="s">
        <v>910</v>
      </c>
      <c r="E8" s="118" t="s">
        <v>910</v>
      </c>
      <c r="F8" s="118" t="s">
        <v>468</v>
      </c>
      <c r="G8" s="139">
        <v>1</v>
      </c>
      <c r="H8" s="140">
        <v>10000</v>
      </c>
      <c r="I8" s="140">
        <v>10000</v>
      </c>
      <c r="J8" s="140">
        <v>10000</v>
      </c>
      <c r="K8" s="148"/>
      <c r="L8" s="148"/>
      <c r="M8" s="148"/>
      <c r="N8" s="148"/>
      <c r="O8" s="148"/>
      <c r="P8" s="148"/>
      <c r="Q8" s="148"/>
      <c r="R8" s="148"/>
      <c r="S8" s="148"/>
    </row>
    <row r="9" ht="24" customHeight="1" spans="1:19">
      <c r="A9" s="117" t="s">
        <v>92</v>
      </c>
      <c r="B9" s="117" t="s">
        <v>92</v>
      </c>
      <c r="C9" s="118" t="s">
        <v>310</v>
      </c>
      <c r="D9" s="118" t="s">
        <v>911</v>
      </c>
      <c r="E9" s="118" t="s">
        <v>910</v>
      </c>
      <c r="F9" s="118" t="s">
        <v>468</v>
      </c>
      <c r="G9" s="139">
        <v>1</v>
      </c>
      <c r="H9" s="140">
        <v>14200</v>
      </c>
      <c r="I9" s="140">
        <v>14200</v>
      </c>
      <c r="J9" s="140">
        <v>14200</v>
      </c>
      <c r="K9" s="148"/>
      <c r="L9" s="148"/>
      <c r="M9" s="148"/>
      <c r="N9" s="148"/>
      <c r="O9" s="148"/>
      <c r="P9" s="148"/>
      <c r="Q9" s="148"/>
      <c r="R9" s="148"/>
      <c r="S9" s="148"/>
    </row>
    <row r="10" ht="24" customHeight="1" spans="1:19">
      <c r="A10" s="117" t="s">
        <v>92</v>
      </c>
      <c r="B10" s="117" t="s">
        <v>92</v>
      </c>
      <c r="C10" s="118" t="s">
        <v>312</v>
      </c>
      <c r="D10" s="118" t="s">
        <v>912</v>
      </c>
      <c r="E10" s="118" t="s">
        <v>913</v>
      </c>
      <c r="F10" s="118" t="s">
        <v>914</v>
      </c>
      <c r="G10" s="139">
        <v>1</v>
      </c>
      <c r="H10" s="140">
        <v>12013.38</v>
      </c>
      <c r="I10" s="140">
        <v>12013.38</v>
      </c>
      <c r="J10" s="140">
        <v>12013.38</v>
      </c>
      <c r="K10" s="148"/>
      <c r="L10" s="148"/>
      <c r="M10" s="148"/>
      <c r="N10" s="148"/>
      <c r="O10" s="148"/>
      <c r="P10" s="148"/>
      <c r="Q10" s="148"/>
      <c r="R10" s="148"/>
      <c r="S10" s="148"/>
    </row>
    <row r="11" ht="24" customHeight="1" spans="1:19">
      <c r="A11" s="117" t="s">
        <v>92</v>
      </c>
      <c r="B11" s="117" t="s">
        <v>92</v>
      </c>
      <c r="C11" s="118" t="s">
        <v>318</v>
      </c>
      <c r="D11" s="118" t="s">
        <v>915</v>
      </c>
      <c r="E11" s="118" t="s">
        <v>910</v>
      </c>
      <c r="F11" s="118" t="s">
        <v>468</v>
      </c>
      <c r="G11" s="139">
        <v>1</v>
      </c>
      <c r="H11" s="140">
        <v>4000</v>
      </c>
      <c r="I11" s="140">
        <v>4000</v>
      </c>
      <c r="J11" s="140">
        <v>4000</v>
      </c>
      <c r="K11" s="148"/>
      <c r="L11" s="148"/>
      <c r="M11" s="148"/>
      <c r="N11" s="148"/>
      <c r="O11" s="148"/>
      <c r="P11" s="148"/>
      <c r="Q11" s="148"/>
      <c r="R11" s="148"/>
      <c r="S11" s="148"/>
    </row>
    <row r="12" ht="24" customHeight="1" spans="1:19">
      <c r="A12" s="117" t="s">
        <v>92</v>
      </c>
      <c r="B12" s="117" t="s">
        <v>92</v>
      </c>
      <c r="C12" s="118" t="s">
        <v>238</v>
      </c>
      <c r="D12" s="118" t="s">
        <v>916</v>
      </c>
      <c r="E12" s="118" t="s">
        <v>917</v>
      </c>
      <c r="F12" s="118" t="s">
        <v>468</v>
      </c>
      <c r="G12" s="139">
        <v>1</v>
      </c>
      <c r="H12" s="140">
        <v>38610</v>
      </c>
      <c r="I12" s="140">
        <v>38610</v>
      </c>
      <c r="J12" s="140">
        <v>38610</v>
      </c>
      <c r="K12" s="148"/>
      <c r="L12" s="148"/>
      <c r="M12" s="148"/>
      <c r="N12" s="148"/>
      <c r="O12" s="148"/>
      <c r="P12" s="148"/>
      <c r="Q12" s="148"/>
      <c r="R12" s="148"/>
      <c r="S12" s="148"/>
    </row>
    <row r="13" ht="21" customHeight="1" spans="1:19">
      <c r="A13" s="141" t="s">
        <v>156</v>
      </c>
      <c r="B13" s="141"/>
      <c r="C13" s="141"/>
      <c r="D13" s="141"/>
      <c r="E13" s="141"/>
      <c r="F13" s="141"/>
      <c r="G13" s="141"/>
      <c r="H13" s="128" t="s">
        <v>94</v>
      </c>
      <c r="I13" s="128">
        <f>SUM(I8:I12)</f>
        <v>78823.38</v>
      </c>
      <c r="J13" s="128">
        <f>SUM(J8:J12)</f>
        <v>78823.38</v>
      </c>
      <c r="K13" s="128" t="s">
        <v>94</v>
      </c>
      <c r="L13" s="128" t="s">
        <v>94</v>
      </c>
      <c r="M13" s="128" t="s">
        <v>94</v>
      </c>
      <c r="N13" s="128" t="s">
        <v>94</v>
      </c>
      <c r="O13" s="128" t="s">
        <v>94</v>
      </c>
      <c r="P13" s="128" t="s">
        <v>94</v>
      </c>
      <c r="Q13" s="128"/>
      <c r="R13" s="128" t="s">
        <v>94</v>
      </c>
      <c r="S13" s="128" t="s">
        <v>94</v>
      </c>
    </row>
    <row r="14" customHeight="1" spans="1:1">
      <c r="A14" s="61" t="s">
        <v>918</v>
      </c>
    </row>
  </sheetData>
  <mergeCells count="18">
    <mergeCell ref="A2:S2"/>
    <mergeCell ref="A3:H3"/>
    <mergeCell ref="I4:S4"/>
    <mergeCell ref="N5:S5"/>
    <mergeCell ref="A13:G13"/>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3"/>
  <sheetViews>
    <sheetView workbookViewId="0">
      <selection activeCell="A3" sqref="A3:E3"/>
    </sheetView>
  </sheetViews>
  <sheetFormatPr defaultColWidth="8.71296296296296" defaultRowHeight="14.25" customHeight="1"/>
  <cols>
    <col min="1" max="1" width="26.4259259259259" style="61" customWidth="1"/>
    <col min="2" max="2" width="26.1388888888889" style="61" customWidth="1"/>
    <col min="3" max="3" width="34.1388888888889" style="108" customWidth="1"/>
    <col min="4" max="5" width="33.5740740740741" style="108" customWidth="1"/>
    <col min="6" max="6" width="9.12962962962963" style="108" customWidth="1"/>
    <col min="7" max="7" width="26.5740740740741" style="108" customWidth="1"/>
    <col min="8" max="8" width="15.1388888888889" style="108" customWidth="1"/>
    <col min="9" max="9" width="23.287037037037" style="108" customWidth="1"/>
    <col min="10" max="11" width="12.712962962963" style="77" customWidth="1"/>
    <col min="12" max="13" width="10" style="77" customWidth="1"/>
    <col min="14" max="14" width="9.12962962962963" style="61" customWidth="1"/>
    <col min="15" max="16" width="9.12962962962963" style="77" customWidth="1"/>
    <col min="17" max="18" width="12.712962962963" style="77" customWidth="1"/>
    <col min="19" max="19" width="9.12962962962963" style="61" customWidth="1"/>
    <col min="20" max="20" width="10.4259259259259" style="77" customWidth="1"/>
    <col min="21" max="21" width="9.12962962962963" style="61" customWidth="1"/>
    <col min="22" max="249" width="9.12962962962963" style="61"/>
    <col min="250" max="258" width="8.71296296296296" style="61"/>
  </cols>
  <sheetData>
    <row r="1" ht="13.5" customHeight="1" spans="1:20">
      <c r="A1" s="79" t="s">
        <v>919</v>
      </c>
      <c r="D1" s="79"/>
      <c r="E1" s="79"/>
      <c r="F1" s="79"/>
      <c r="G1" s="79"/>
      <c r="H1" s="79"/>
      <c r="I1" s="79"/>
      <c r="J1" s="122"/>
      <c r="K1" s="122"/>
      <c r="L1" s="122"/>
      <c r="M1" s="122"/>
      <c r="N1" s="123"/>
      <c r="O1" s="124"/>
      <c r="P1" s="124"/>
      <c r="Q1" s="124"/>
      <c r="R1" s="124"/>
      <c r="S1" s="133"/>
      <c r="T1" s="134"/>
    </row>
    <row r="2" ht="27.75" customHeight="1" spans="1:20">
      <c r="A2" s="109" t="s">
        <v>15</v>
      </c>
      <c r="B2" s="109"/>
      <c r="C2" s="109"/>
      <c r="D2" s="109"/>
      <c r="E2" s="109"/>
      <c r="F2" s="109"/>
      <c r="G2" s="109"/>
      <c r="H2" s="109"/>
      <c r="I2" s="109"/>
      <c r="J2" s="109"/>
      <c r="K2" s="109"/>
      <c r="L2" s="109"/>
      <c r="M2" s="109"/>
      <c r="N2" s="109"/>
      <c r="O2" s="109"/>
      <c r="P2" s="109"/>
      <c r="Q2" s="109"/>
      <c r="R2" s="109"/>
      <c r="S2" s="109"/>
      <c r="T2" s="109"/>
    </row>
    <row r="3" ht="26.1" customHeight="1" spans="1:20">
      <c r="A3" s="110" t="s">
        <v>22</v>
      </c>
      <c r="B3" s="110"/>
      <c r="C3" s="110"/>
      <c r="D3" s="110"/>
      <c r="E3" s="110"/>
      <c r="F3" s="83"/>
      <c r="G3" s="83"/>
      <c r="H3" s="83"/>
      <c r="I3" s="83"/>
      <c r="J3" s="125"/>
      <c r="K3" s="125"/>
      <c r="L3" s="125"/>
      <c r="M3" s="125"/>
      <c r="N3" s="123"/>
      <c r="O3" s="124"/>
      <c r="P3" s="124"/>
      <c r="Q3" s="124"/>
      <c r="R3" s="124"/>
      <c r="S3" s="135"/>
      <c r="T3" s="136" t="s">
        <v>198</v>
      </c>
    </row>
    <row r="4" ht="15.75" customHeight="1" spans="1:20">
      <c r="A4" s="111" t="s">
        <v>206</v>
      </c>
      <c r="B4" s="111" t="s">
        <v>207</v>
      </c>
      <c r="C4" s="112" t="s">
        <v>900</v>
      </c>
      <c r="D4" s="112" t="s">
        <v>920</v>
      </c>
      <c r="E4" s="112" t="s">
        <v>921</v>
      </c>
      <c r="F4" s="113" t="s">
        <v>922</v>
      </c>
      <c r="G4" s="112" t="s">
        <v>923</v>
      </c>
      <c r="H4" s="112" t="s">
        <v>924</v>
      </c>
      <c r="I4" s="112" t="s">
        <v>925</v>
      </c>
      <c r="J4" s="112" t="s">
        <v>214</v>
      </c>
      <c r="K4" s="112"/>
      <c r="L4" s="112"/>
      <c r="M4" s="112"/>
      <c r="N4" s="126"/>
      <c r="O4" s="112"/>
      <c r="P4" s="112"/>
      <c r="Q4" s="112"/>
      <c r="R4" s="112"/>
      <c r="S4" s="126"/>
      <c r="T4" s="112"/>
    </row>
    <row r="5" ht="17.25" customHeight="1" spans="1:20">
      <c r="A5" s="114"/>
      <c r="B5" s="114"/>
      <c r="C5" s="112"/>
      <c r="D5" s="112"/>
      <c r="E5" s="112"/>
      <c r="F5" s="115"/>
      <c r="G5" s="112"/>
      <c r="H5" s="112"/>
      <c r="I5" s="112"/>
      <c r="J5" s="112" t="s">
        <v>77</v>
      </c>
      <c r="K5" s="112" t="s">
        <v>80</v>
      </c>
      <c r="L5" s="112" t="s">
        <v>906</v>
      </c>
      <c r="M5" s="112" t="s">
        <v>907</v>
      </c>
      <c r="N5" s="127" t="s">
        <v>908</v>
      </c>
      <c r="O5" s="112" t="s">
        <v>909</v>
      </c>
      <c r="P5" s="112"/>
      <c r="Q5" s="112"/>
      <c r="R5" s="112"/>
      <c r="S5" s="127"/>
      <c r="T5" s="112"/>
    </row>
    <row r="6" ht="54" customHeight="1" spans="1:20">
      <c r="A6" s="114"/>
      <c r="B6" s="114"/>
      <c r="C6" s="112"/>
      <c r="D6" s="112"/>
      <c r="E6" s="112"/>
      <c r="F6" s="116"/>
      <c r="G6" s="112"/>
      <c r="H6" s="112"/>
      <c r="I6" s="112"/>
      <c r="J6" s="112"/>
      <c r="K6" s="112"/>
      <c r="L6" s="112"/>
      <c r="M6" s="112"/>
      <c r="N6" s="126"/>
      <c r="O6" s="112" t="s">
        <v>79</v>
      </c>
      <c r="P6" s="112" t="s">
        <v>86</v>
      </c>
      <c r="Q6" s="112" t="s">
        <v>292</v>
      </c>
      <c r="R6" s="112" t="s">
        <v>88</v>
      </c>
      <c r="S6" s="126" t="s">
        <v>89</v>
      </c>
      <c r="T6" s="112" t="s">
        <v>90</v>
      </c>
    </row>
    <row r="7" ht="15" customHeight="1" spans="1:20">
      <c r="A7" s="88">
        <v>1</v>
      </c>
      <c r="B7" s="88">
        <v>2</v>
      </c>
      <c r="C7" s="88">
        <v>3</v>
      </c>
      <c r="D7" s="88">
        <v>4</v>
      </c>
      <c r="E7" s="88">
        <v>5</v>
      </c>
      <c r="F7" s="88">
        <v>6</v>
      </c>
      <c r="G7" s="88">
        <v>7</v>
      </c>
      <c r="H7" s="88">
        <v>8</v>
      </c>
      <c r="I7" s="88">
        <v>9</v>
      </c>
      <c r="J7" s="88">
        <v>10</v>
      </c>
      <c r="K7" s="88">
        <v>11</v>
      </c>
      <c r="L7" s="88">
        <v>12</v>
      </c>
      <c r="M7" s="88">
        <v>13</v>
      </c>
      <c r="N7" s="88">
        <v>14</v>
      </c>
      <c r="O7" s="88">
        <v>15</v>
      </c>
      <c r="P7" s="88">
        <v>16</v>
      </c>
      <c r="Q7" s="88">
        <v>17</v>
      </c>
      <c r="R7" s="88">
        <v>18</v>
      </c>
      <c r="S7" s="88">
        <v>19</v>
      </c>
      <c r="T7" s="88">
        <v>20</v>
      </c>
    </row>
    <row r="8" ht="34" customHeight="1" spans="1:20">
      <c r="A8" s="117" t="s">
        <v>92</v>
      </c>
      <c r="B8" s="117" t="s">
        <v>92</v>
      </c>
      <c r="C8" s="118" t="s">
        <v>300</v>
      </c>
      <c r="D8" s="118" t="s">
        <v>926</v>
      </c>
      <c r="E8" s="117" t="s">
        <v>927</v>
      </c>
      <c r="F8" s="119" t="s">
        <v>100</v>
      </c>
      <c r="G8" s="119" t="s">
        <v>928</v>
      </c>
      <c r="H8" s="120" t="s">
        <v>107</v>
      </c>
      <c r="I8" s="120" t="s">
        <v>929</v>
      </c>
      <c r="J8" s="128">
        <v>20000</v>
      </c>
      <c r="K8" s="128">
        <v>20000</v>
      </c>
      <c r="L8" s="129" t="s">
        <v>94</v>
      </c>
      <c r="M8" s="129" t="s">
        <v>94</v>
      </c>
      <c r="N8" s="129" t="s">
        <v>94</v>
      </c>
      <c r="O8" s="129" t="s">
        <v>94</v>
      </c>
      <c r="P8" s="129" t="s">
        <v>94</v>
      </c>
      <c r="Q8" s="129" t="s">
        <v>94</v>
      </c>
      <c r="R8" s="129"/>
      <c r="S8" s="129" t="s">
        <v>94</v>
      </c>
      <c r="T8" s="129" t="s">
        <v>94</v>
      </c>
    </row>
    <row r="9" ht="34" customHeight="1" spans="1:20">
      <c r="A9" s="117" t="s">
        <v>92</v>
      </c>
      <c r="B9" s="117" t="s">
        <v>92</v>
      </c>
      <c r="C9" s="118" t="s">
        <v>304</v>
      </c>
      <c r="D9" s="118" t="s">
        <v>930</v>
      </c>
      <c r="E9" s="117" t="s">
        <v>927</v>
      </c>
      <c r="F9" s="119" t="s">
        <v>100</v>
      </c>
      <c r="G9" s="119" t="s">
        <v>928</v>
      </c>
      <c r="H9" s="120" t="s">
        <v>107</v>
      </c>
      <c r="I9" s="120" t="s">
        <v>931</v>
      </c>
      <c r="J9" s="128">
        <v>20000</v>
      </c>
      <c r="K9" s="128">
        <v>20000</v>
      </c>
      <c r="L9" s="130" t="s">
        <v>94</v>
      </c>
      <c r="M9" s="130" t="s">
        <v>94</v>
      </c>
      <c r="N9" s="129" t="s">
        <v>94</v>
      </c>
      <c r="O9" s="130" t="s">
        <v>94</v>
      </c>
      <c r="P9" s="130" t="s">
        <v>94</v>
      </c>
      <c r="Q9" s="130" t="s">
        <v>94</v>
      </c>
      <c r="R9" s="130"/>
      <c r="S9" s="129" t="s">
        <v>94</v>
      </c>
      <c r="T9" s="130" t="s">
        <v>94</v>
      </c>
    </row>
    <row r="10" ht="34" customHeight="1" spans="1:20">
      <c r="A10" s="117" t="s">
        <v>92</v>
      </c>
      <c r="B10" s="117" t="s">
        <v>92</v>
      </c>
      <c r="C10" s="118" t="s">
        <v>312</v>
      </c>
      <c r="D10" s="118" t="s">
        <v>932</v>
      </c>
      <c r="E10" s="117" t="s">
        <v>927</v>
      </c>
      <c r="F10" s="119" t="s">
        <v>100</v>
      </c>
      <c r="G10" s="119" t="s">
        <v>928</v>
      </c>
      <c r="H10" s="120" t="s">
        <v>107</v>
      </c>
      <c r="I10" s="120" t="s">
        <v>933</v>
      </c>
      <c r="J10" s="128">
        <v>450000</v>
      </c>
      <c r="K10" s="128">
        <v>450000</v>
      </c>
      <c r="L10" s="130"/>
      <c r="M10" s="130"/>
      <c r="N10" s="129"/>
      <c r="O10" s="130"/>
      <c r="P10" s="130"/>
      <c r="Q10" s="130"/>
      <c r="R10" s="130"/>
      <c r="S10" s="129"/>
      <c r="T10" s="130"/>
    </row>
    <row r="11" ht="34" customHeight="1" spans="1:20">
      <c r="A11" s="117" t="s">
        <v>92</v>
      </c>
      <c r="B11" s="117" t="s">
        <v>92</v>
      </c>
      <c r="C11" s="118" t="s">
        <v>312</v>
      </c>
      <c r="D11" s="118" t="s">
        <v>934</v>
      </c>
      <c r="E11" s="117" t="s">
        <v>935</v>
      </c>
      <c r="F11" s="119" t="s">
        <v>100</v>
      </c>
      <c r="G11" s="119" t="s">
        <v>936</v>
      </c>
      <c r="H11" s="120" t="s">
        <v>107</v>
      </c>
      <c r="I11" s="120" t="s">
        <v>934</v>
      </c>
      <c r="J11" s="128">
        <v>48000</v>
      </c>
      <c r="K11" s="128">
        <v>48000</v>
      </c>
      <c r="L11" s="130"/>
      <c r="M11" s="130"/>
      <c r="N11" s="129"/>
      <c r="O11" s="130"/>
      <c r="P11" s="130"/>
      <c r="Q11" s="130"/>
      <c r="R11" s="130"/>
      <c r="S11" s="129"/>
      <c r="T11" s="130"/>
    </row>
    <row r="12" ht="34" customHeight="1" spans="1:20">
      <c r="A12" s="117" t="s">
        <v>92</v>
      </c>
      <c r="B12" s="117" t="s">
        <v>92</v>
      </c>
      <c r="C12" s="118" t="s">
        <v>312</v>
      </c>
      <c r="D12" s="118" t="s">
        <v>937</v>
      </c>
      <c r="E12" s="117" t="s">
        <v>938</v>
      </c>
      <c r="F12" s="119" t="s">
        <v>100</v>
      </c>
      <c r="G12" s="119" t="s">
        <v>939</v>
      </c>
      <c r="H12" s="120" t="s">
        <v>107</v>
      </c>
      <c r="I12" s="120" t="s">
        <v>937</v>
      </c>
      <c r="J12" s="128">
        <v>30000</v>
      </c>
      <c r="K12" s="128">
        <v>30000</v>
      </c>
      <c r="L12" s="130"/>
      <c r="M12" s="130"/>
      <c r="N12" s="129"/>
      <c r="O12" s="130"/>
      <c r="P12" s="130"/>
      <c r="Q12" s="130"/>
      <c r="R12" s="130"/>
      <c r="S12" s="129"/>
      <c r="T12" s="130"/>
    </row>
    <row r="13" ht="34" customHeight="1" spans="1:20">
      <c r="A13" s="117" t="s">
        <v>92</v>
      </c>
      <c r="B13" s="117" t="s">
        <v>92</v>
      </c>
      <c r="C13" s="118" t="s">
        <v>312</v>
      </c>
      <c r="D13" s="118" t="s">
        <v>940</v>
      </c>
      <c r="E13" s="117" t="s">
        <v>941</v>
      </c>
      <c r="F13" s="119" t="s">
        <v>100</v>
      </c>
      <c r="G13" s="119" t="s">
        <v>942</v>
      </c>
      <c r="H13" s="120" t="s">
        <v>107</v>
      </c>
      <c r="I13" s="120" t="s">
        <v>940</v>
      </c>
      <c r="J13" s="128">
        <v>20000</v>
      </c>
      <c r="K13" s="128">
        <v>20000</v>
      </c>
      <c r="L13" s="130"/>
      <c r="M13" s="130"/>
      <c r="N13" s="129"/>
      <c r="O13" s="130"/>
      <c r="P13" s="130"/>
      <c r="Q13" s="130"/>
      <c r="R13" s="130"/>
      <c r="S13" s="129"/>
      <c r="T13" s="130"/>
    </row>
    <row r="14" ht="34" customHeight="1" spans="1:20">
      <c r="A14" s="117" t="s">
        <v>92</v>
      </c>
      <c r="B14" s="117" t="s">
        <v>92</v>
      </c>
      <c r="C14" s="118" t="s">
        <v>316</v>
      </c>
      <c r="D14" s="118" t="s">
        <v>943</v>
      </c>
      <c r="E14" s="117" t="s">
        <v>927</v>
      </c>
      <c r="F14" s="119" t="s">
        <v>100</v>
      </c>
      <c r="G14" s="119" t="s">
        <v>928</v>
      </c>
      <c r="H14" s="120" t="s">
        <v>107</v>
      </c>
      <c r="I14" s="120" t="s">
        <v>944</v>
      </c>
      <c r="J14" s="128">
        <v>100000</v>
      </c>
      <c r="K14" s="128">
        <v>100000</v>
      </c>
      <c r="L14" s="130"/>
      <c r="M14" s="130"/>
      <c r="N14" s="129"/>
      <c r="O14" s="130"/>
      <c r="P14" s="130"/>
      <c r="Q14" s="130"/>
      <c r="R14" s="130"/>
      <c r="S14" s="129"/>
      <c r="T14" s="130"/>
    </row>
    <row r="15" ht="34" customHeight="1" spans="1:20">
      <c r="A15" s="117" t="s">
        <v>92</v>
      </c>
      <c r="B15" s="117" t="s">
        <v>92</v>
      </c>
      <c r="C15" s="118" t="s">
        <v>320</v>
      </c>
      <c r="D15" s="118" t="s">
        <v>945</v>
      </c>
      <c r="E15" s="117" t="s">
        <v>938</v>
      </c>
      <c r="F15" s="119" t="s">
        <v>100</v>
      </c>
      <c r="G15" s="119" t="s">
        <v>939</v>
      </c>
      <c r="H15" s="120" t="s">
        <v>107</v>
      </c>
      <c r="I15" s="120" t="s">
        <v>945</v>
      </c>
      <c r="J15" s="128">
        <v>60000</v>
      </c>
      <c r="K15" s="128">
        <v>60000</v>
      </c>
      <c r="L15" s="130"/>
      <c r="M15" s="130"/>
      <c r="N15" s="129"/>
      <c r="O15" s="130"/>
      <c r="P15" s="130"/>
      <c r="Q15" s="130"/>
      <c r="R15" s="130"/>
      <c r="S15" s="129"/>
      <c r="T15" s="130"/>
    </row>
    <row r="16" ht="34" customHeight="1" spans="1:20">
      <c r="A16" s="117" t="s">
        <v>92</v>
      </c>
      <c r="B16" s="117" t="s">
        <v>92</v>
      </c>
      <c r="C16" s="118" t="s">
        <v>334</v>
      </c>
      <c r="D16" s="118" t="s">
        <v>946</v>
      </c>
      <c r="E16" s="117" t="s">
        <v>938</v>
      </c>
      <c r="F16" s="119" t="s">
        <v>100</v>
      </c>
      <c r="G16" s="119" t="s">
        <v>939</v>
      </c>
      <c r="H16" s="120" t="s">
        <v>107</v>
      </c>
      <c r="I16" s="120" t="s">
        <v>947</v>
      </c>
      <c r="J16" s="128">
        <v>67000</v>
      </c>
      <c r="K16" s="128">
        <v>67000</v>
      </c>
      <c r="L16" s="130"/>
      <c r="M16" s="130"/>
      <c r="N16" s="129"/>
      <c r="O16" s="130"/>
      <c r="P16" s="130"/>
      <c r="Q16" s="130"/>
      <c r="R16" s="130"/>
      <c r="S16" s="129"/>
      <c r="T16" s="130"/>
    </row>
    <row r="17" ht="34" customHeight="1" spans="1:20">
      <c r="A17" s="117" t="s">
        <v>92</v>
      </c>
      <c r="B17" s="117" t="s">
        <v>92</v>
      </c>
      <c r="C17" s="118" t="s">
        <v>334</v>
      </c>
      <c r="D17" s="118" t="s">
        <v>948</v>
      </c>
      <c r="E17" s="117" t="s">
        <v>941</v>
      </c>
      <c r="F17" s="119" t="s">
        <v>100</v>
      </c>
      <c r="G17" s="119" t="s">
        <v>942</v>
      </c>
      <c r="H17" s="120" t="s">
        <v>107</v>
      </c>
      <c r="I17" s="120" t="s">
        <v>948</v>
      </c>
      <c r="J17" s="128">
        <v>18000</v>
      </c>
      <c r="K17" s="128">
        <v>18000</v>
      </c>
      <c r="L17" s="130"/>
      <c r="M17" s="130"/>
      <c r="N17" s="129"/>
      <c r="O17" s="130"/>
      <c r="P17" s="130"/>
      <c r="Q17" s="130"/>
      <c r="R17" s="130"/>
      <c r="S17" s="129"/>
      <c r="T17" s="130"/>
    </row>
    <row r="18" ht="34" customHeight="1" spans="1:20">
      <c r="A18" s="117" t="s">
        <v>92</v>
      </c>
      <c r="B18" s="117" t="s">
        <v>92</v>
      </c>
      <c r="C18" s="118" t="s">
        <v>334</v>
      </c>
      <c r="D18" s="118" t="s">
        <v>949</v>
      </c>
      <c r="E18" s="117" t="s">
        <v>941</v>
      </c>
      <c r="F18" s="119" t="s">
        <v>100</v>
      </c>
      <c r="G18" s="119" t="s">
        <v>950</v>
      </c>
      <c r="H18" s="120" t="s">
        <v>107</v>
      </c>
      <c r="I18" s="120" t="s">
        <v>949</v>
      </c>
      <c r="J18" s="128">
        <v>50000</v>
      </c>
      <c r="K18" s="128">
        <v>50000</v>
      </c>
      <c r="L18" s="130"/>
      <c r="M18" s="130"/>
      <c r="N18" s="129"/>
      <c r="O18" s="130"/>
      <c r="P18" s="130"/>
      <c r="Q18" s="130"/>
      <c r="R18" s="130"/>
      <c r="S18" s="129"/>
      <c r="T18" s="130"/>
    </row>
    <row r="19" ht="34" customHeight="1" spans="1:20">
      <c r="A19" s="117" t="s">
        <v>92</v>
      </c>
      <c r="B19" s="117" t="s">
        <v>92</v>
      </c>
      <c r="C19" s="118" t="s">
        <v>340</v>
      </c>
      <c r="D19" s="118" t="s">
        <v>951</v>
      </c>
      <c r="E19" s="117" t="s">
        <v>952</v>
      </c>
      <c r="F19" s="119" t="s">
        <v>100</v>
      </c>
      <c r="G19" s="119" t="s">
        <v>953</v>
      </c>
      <c r="H19" s="120" t="s">
        <v>107</v>
      </c>
      <c r="I19" s="120" t="s">
        <v>951</v>
      </c>
      <c r="J19" s="128">
        <v>30000</v>
      </c>
      <c r="K19" s="128">
        <v>30000</v>
      </c>
      <c r="L19" s="130"/>
      <c r="M19" s="130"/>
      <c r="N19" s="129"/>
      <c r="O19" s="130"/>
      <c r="P19" s="130"/>
      <c r="Q19" s="130"/>
      <c r="R19" s="130"/>
      <c r="S19" s="129"/>
      <c r="T19" s="130"/>
    </row>
    <row r="20" ht="34" customHeight="1" spans="1:20">
      <c r="A20" s="117" t="s">
        <v>92</v>
      </c>
      <c r="B20" s="117" t="s">
        <v>92</v>
      </c>
      <c r="C20" s="118" t="s">
        <v>342</v>
      </c>
      <c r="D20" s="118" t="s">
        <v>954</v>
      </c>
      <c r="E20" s="117" t="s">
        <v>955</v>
      </c>
      <c r="F20" s="119" t="s">
        <v>100</v>
      </c>
      <c r="G20" s="119" t="s">
        <v>956</v>
      </c>
      <c r="H20" s="120" t="s">
        <v>107</v>
      </c>
      <c r="I20" s="120" t="s">
        <v>957</v>
      </c>
      <c r="J20" s="128">
        <v>80000</v>
      </c>
      <c r="K20" s="128">
        <v>80000</v>
      </c>
      <c r="L20" s="130"/>
      <c r="M20" s="130"/>
      <c r="N20" s="129"/>
      <c r="O20" s="130"/>
      <c r="P20" s="130"/>
      <c r="Q20" s="130"/>
      <c r="R20" s="130"/>
      <c r="S20" s="129"/>
      <c r="T20" s="130"/>
    </row>
    <row r="21" ht="34" customHeight="1" spans="1:20">
      <c r="A21" s="117" t="s">
        <v>92</v>
      </c>
      <c r="B21" s="117" t="s">
        <v>92</v>
      </c>
      <c r="C21" s="118" t="s">
        <v>342</v>
      </c>
      <c r="D21" s="118" t="s">
        <v>958</v>
      </c>
      <c r="E21" s="117" t="s">
        <v>959</v>
      </c>
      <c r="F21" s="119" t="s">
        <v>100</v>
      </c>
      <c r="G21" s="119" t="s">
        <v>960</v>
      </c>
      <c r="H21" s="120" t="s">
        <v>107</v>
      </c>
      <c r="I21" s="120" t="s">
        <v>958</v>
      </c>
      <c r="J21" s="128">
        <v>13200</v>
      </c>
      <c r="K21" s="128">
        <v>13200</v>
      </c>
      <c r="L21" s="130"/>
      <c r="M21" s="130"/>
      <c r="N21" s="129"/>
      <c r="O21" s="130"/>
      <c r="P21" s="130"/>
      <c r="Q21" s="130"/>
      <c r="R21" s="130"/>
      <c r="S21" s="129"/>
      <c r="T21" s="130"/>
    </row>
    <row r="22" ht="34" customHeight="1" spans="1:20">
      <c r="A22" s="117" t="s">
        <v>92</v>
      </c>
      <c r="B22" s="117" t="s">
        <v>92</v>
      </c>
      <c r="C22" s="118" t="s">
        <v>352</v>
      </c>
      <c r="D22" s="118" t="s">
        <v>936</v>
      </c>
      <c r="E22" s="117" t="s">
        <v>961</v>
      </c>
      <c r="F22" s="119" t="s">
        <v>100</v>
      </c>
      <c r="G22" s="119" t="s">
        <v>936</v>
      </c>
      <c r="H22" s="120" t="s">
        <v>107</v>
      </c>
      <c r="I22" s="120" t="s">
        <v>962</v>
      </c>
      <c r="J22" s="128">
        <v>10000</v>
      </c>
      <c r="K22" s="128">
        <v>10000</v>
      </c>
      <c r="L22" s="130"/>
      <c r="M22" s="130"/>
      <c r="N22" s="129"/>
      <c r="O22" s="130"/>
      <c r="P22" s="130"/>
      <c r="Q22" s="130"/>
      <c r="R22" s="130"/>
      <c r="S22" s="129"/>
      <c r="T22" s="130"/>
    </row>
    <row r="23" ht="22.5" customHeight="1" spans="1:20">
      <c r="A23" s="121" t="s">
        <v>156</v>
      </c>
      <c r="B23" s="121"/>
      <c r="C23" s="121"/>
      <c r="D23" s="121"/>
      <c r="E23" s="121"/>
      <c r="F23" s="121"/>
      <c r="G23" s="121"/>
      <c r="H23" s="121"/>
      <c r="I23" s="121"/>
      <c r="J23" s="128">
        <f>SUM(J8:J22)</f>
        <v>1016200</v>
      </c>
      <c r="K23" s="128">
        <f>SUM(K8:K22)</f>
        <v>1016200</v>
      </c>
      <c r="L23" s="131"/>
      <c r="M23" s="131"/>
      <c r="N23" s="132"/>
      <c r="O23" s="131"/>
      <c r="P23" s="131"/>
      <c r="Q23" s="131"/>
      <c r="R23" s="131"/>
      <c r="S23" s="132"/>
      <c r="T23" s="131"/>
    </row>
  </sheetData>
  <mergeCells count="19">
    <mergeCell ref="A2:T2"/>
    <mergeCell ref="A3:E3"/>
    <mergeCell ref="J4:T4"/>
    <mergeCell ref="O5:T5"/>
    <mergeCell ref="A23:I23"/>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38"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workbookViewId="0">
      <selection activeCell="A3" sqref="A3:D3"/>
    </sheetView>
  </sheetViews>
  <sheetFormatPr defaultColWidth="8.88888888888889" defaultRowHeight="14.25" customHeight="1" outlineLevelRow="7"/>
  <cols>
    <col min="1" max="1" width="50" style="77" customWidth="1"/>
    <col min="2" max="2" width="17.287037037037" style="77" customWidth="1"/>
    <col min="3" max="4" width="13.4259259259259" style="77" customWidth="1"/>
    <col min="5" max="12" width="10.287037037037" style="77" customWidth="1"/>
    <col min="13" max="13" width="13.1388888888889" style="77" customWidth="1"/>
    <col min="14" max="14" width="9.12962962962963" style="61" customWidth="1"/>
    <col min="15" max="246" width="9.12962962962963" style="61"/>
    <col min="247" max="247" width="9.12962962962963" style="78"/>
    <col min="248" max="256" width="8.88888888888889" style="78"/>
  </cols>
  <sheetData>
    <row r="1" s="61" customFormat="1" ht="13.5" customHeight="1" spans="1:13">
      <c r="A1" s="79" t="s">
        <v>963</v>
      </c>
      <c r="B1" s="79"/>
      <c r="C1" s="79"/>
      <c r="D1" s="80"/>
      <c r="E1" s="77"/>
      <c r="F1" s="77"/>
      <c r="G1" s="77"/>
      <c r="H1" s="77"/>
      <c r="I1" s="77"/>
      <c r="J1" s="77"/>
      <c r="K1" s="77"/>
      <c r="L1" s="77"/>
      <c r="M1" s="77"/>
    </row>
    <row r="2" s="61" customFormat="1" ht="35" customHeight="1" spans="1:13">
      <c r="A2" s="81" t="s">
        <v>16</v>
      </c>
      <c r="B2" s="81"/>
      <c r="C2" s="81"/>
      <c r="D2" s="81"/>
      <c r="E2" s="81"/>
      <c r="F2" s="81"/>
      <c r="G2" s="81"/>
      <c r="H2" s="81"/>
      <c r="I2" s="81"/>
      <c r="J2" s="81"/>
      <c r="K2" s="81"/>
      <c r="L2" s="81"/>
      <c r="M2" s="81"/>
    </row>
    <row r="3" s="76" customFormat="1" ht="24" customHeight="1" spans="1:13">
      <c r="A3" s="82" t="s">
        <v>22</v>
      </c>
      <c r="B3" s="83"/>
      <c r="C3" s="83"/>
      <c r="D3" s="83"/>
      <c r="E3" s="84"/>
      <c r="F3" s="84"/>
      <c r="G3" s="84"/>
      <c r="H3" s="84"/>
      <c r="I3" s="84"/>
      <c r="J3" s="103"/>
      <c r="K3" s="103"/>
      <c r="L3" s="103"/>
      <c r="M3" s="104" t="s">
        <v>198</v>
      </c>
    </row>
    <row r="4" s="61" customFormat="1" ht="19.5" customHeight="1" spans="1:13">
      <c r="A4" s="85" t="s">
        <v>964</v>
      </c>
      <c r="B4" s="86" t="s">
        <v>214</v>
      </c>
      <c r="C4" s="87"/>
      <c r="D4" s="87"/>
      <c r="E4" s="88" t="s">
        <v>965</v>
      </c>
      <c r="F4" s="88"/>
      <c r="G4" s="88"/>
      <c r="H4" s="88"/>
      <c r="I4" s="88"/>
      <c r="J4" s="88"/>
      <c r="K4" s="88"/>
      <c r="L4" s="88"/>
      <c r="M4" s="88"/>
    </row>
    <row r="5" s="61" customFormat="1" ht="40.5" customHeight="1" spans="1:13">
      <c r="A5" s="89"/>
      <c r="B5" s="90" t="s">
        <v>77</v>
      </c>
      <c r="C5" s="91" t="s">
        <v>80</v>
      </c>
      <c r="D5" s="92" t="s">
        <v>966</v>
      </c>
      <c r="E5" s="89" t="s">
        <v>967</v>
      </c>
      <c r="F5" s="89" t="s">
        <v>968</v>
      </c>
      <c r="G5" s="89" t="s">
        <v>969</v>
      </c>
      <c r="H5" s="89" t="s">
        <v>970</v>
      </c>
      <c r="I5" s="105" t="s">
        <v>971</v>
      </c>
      <c r="J5" s="89" t="s">
        <v>972</v>
      </c>
      <c r="K5" s="89" t="s">
        <v>973</v>
      </c>
      <c r="L5" s="89" t="s">
        <v>974</v>
      </c>
      <c r="M5" s="89" t="s">
        <v>975</v>
      </c>
    </row>
    <row r="6" s="61" customFormat="1" ht="19.5" customHeight="1" spans="1:13">
      <c r="A6" s="85">
        <v>1</v>
      </c>
      <c r="B6" s="85">
        <v>2</v>
      </c>
      <c r="C6" s="85">
        <v>3</v>
      </c>
      <c r="D6" s="93">
        <v>4</v>
      </c>
      <c r="E6" s="85">
        <v>5</v>
      </c>
      <c r="F6" s="85">
        <v>6</v>
      </c>
      <c r="G6" s="85">
        <v>7</v>
      </c>
      <c r="H6" s="94">
        <v>8</v>
      </c>
      <c r="I6" s="106">
        <v>9</v>
      </c>
      <c r="J6" s="106">
        <v>10</v>
      </c>
      <c r="K6" s="106">
        <v>11</v>
      </c>
      <c r="L6" s="94">
        <v>12</v>
      </c>
      <c r="M6" s="106">
        <v>13</v>
      </c>
    </row>
    <row r="7" s="61" customFormat="1" ht="19.5" customHeight="1" spans="1:247">
      <c r="A7" s="95" t="s">
        <v>976</v>
      </c>
      <c r="B7" s="96"/>
      <c r="C7" s="96"/>
      <c r="D7" s="96"/>
      <c r="E7" s="96"/>
      <c r="F7" s="96"/>
      <c r="G7" s="97"/>
      <c r="H7" s="98" t="s">
        <v>94</v>
      </c>
      <c r="I7" s="98" t="s">
        <v>94</v>
      </c>
      <c r="J7" s="98" t="s">
        <v>94</v>
      </c>
      <c r="K7" s="98" t="s">
        <v>94</v>
      </c>
      <c r="L7" s="98" t="s">
        <v>94</v>
      </c>
      <c r="M7" s="98" t="s">
        <v>94</v>
      </c>
      <c r="IM7" s="107"/>
    </row>
    <row r="8" s="61" customFormat="1" ht="19.5" customHeight="1" spans="1:13">
      <c r="A8" s="99" t="s">
        <v>94</v>
      </c>
      <c r="B8" s="100" t="s">
        <v>94</v>
      </c>
      <c r="C8" s="100" t="s">
        <v>94</v>
      </c>
      <c r="D8" s="101" t="s">
        <v>94</v>
      </c>
      <c r="E8" s="100" t="s">
        <v>94</v>
      </c>
      <c r="F8" s="100" t="s">
        <v>94</v>
      </c>
      <c r="G8" s="100" t="s">
        <v>94</v>
      </c>
      <c r="H8" s="102" t="s">
        <v>94</v>
      </c>
      <c r="I8" s="102" t="s">
        <v>94</v>
      </c>
      <c r="J8" s="102" t="s">
        <v>94</v>
      </c>
      <c r="K8" s="102" t="s">
        <v>94</v>
      </c>
      <c r="L8" s="102" t="s">
        <v>94</v>
      </c>
      <c r="M8" s="102" t="s">
        <v>94</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74"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workbookViewId="0">
      <selection activeCell="F28" sqref="F28"/>
    </sheetView>
  </sheetViews>
  <sheetFormatPr defaultColWidth="8.88888888888889" defaultRowHeight="12" outlineLevelRow="6"/>
  <cols>
    <col min="1" max="1" width="34.287037037037" style="60" customWidth="1"/>
    <col min="2" max="2" width="29" style="60" customWidth="1"/>
    <col min="3" max="5" width="23.5740740740741" style="60" customWidth="1"/>
    <col min="6" max="6" width="11.287037037037" style="61" customWidth="1"/>
    <col min="7" max="7" width="25.1296296296296" style="60" customWidth="1"/>
    <col min="8" max="8" width="15.5740740740741" style="61" customWidth="1"/>
    <col min="9" max="9" width="13.4259259259259" style="61" customWidth="1"/>
    <col min="10" max="10" width="18.8518518518519" style="60" customWidth="1"/>
    <col min="11" max="11" width="9.12962962962963" style="61" customWidth="1"/>
    <col min="12" max="16384" width="9.12962962962963" style="61"/>
  </cols>
  <sheetData>
    <row r="1" customHeight="1" spans="1:10">
      <c r="A1" s="60" t="s">
        <v>977</v>
      </c>
      <c r="J1" s="75"/>
    </row>
    <row r="2" ht="28.5" customHeight="1" spans="1:10">
      <c r="A2" s="62" t="s">
        <v>17</v>
      </c>
      <c r="B2" s="63"/>
      <c r="C2" s="63"/>
      <c r="D2" s="63"/>
      <c r="E2" s="63"/>
      <c r="F2" s="64"/>
      <c r="G2" s="63"/>
      <c r="H2" s="64"/>
      <c r="I2" s="64"/>
      <c r="J2" s="63"/>
    </row>
    <row r="3" ht="17.25" customHeight="1" spans="1:1">
      <c r="A3" s="65" t="s">
        <v>22</v>
      </c>
    </row>
    <row r="4" ht="44.25" customHeight="1" spans="1:10">
      <c r="A4" s="66" t="s">
        <v>964</v>
      </c>
      <c r="B4" s="66" t="s">
        <v>358</v>
      </c>
      <c r="C4" s="66" t="s">
        <v>359</v>
      </c>
      <c r="D4" s="66" t="s">
        <v>360</v>
      </c>
      <c r="E4" s="66" t="s">
        <v>361</v>
      </c>
      <c r="F4" s="67" t="s">
        <v>362</v>
      </c>
      <c r="G4" s="66" t="s">
        <v>363</v>
      </c>
      <c r="H4" s="67" t="s">
        <v>364</v>
      </c>
      <c r="I4" s="67" t="s">
        <v>365</v>
      </c>
      <c r="J4" s="66" t="s">
        <v>366</v>
      </c>
    </row>
    <row r="5" ht="14.25" customHeight="1" spans="1:10">
      <c r="A5" s="66">
        <v>1</v>
      </c>
      <c r="B5" s="66">
        <v>2</v>
      </c>
      <c r="C5" s="66">
        <v>3</v>
      </c>
      <c r="D5" s="66">
        <v>4</v>
      </c>
      <c r="E5" s="66">
        <v>5</v>
      </c>
      <c r="F5" s="66">
        <v>6</v>
      </c>
      <c r="G5" s="66">
        <v>7</v>
      </c>
      <c r="H5" s="66">
        <v>8</v>
      </c>
      <c r="I5" s="66">
        <v>9</v>
      </c>
      <c r="J5" s="66">
        <v>10</v>
      </c>
    </row>
    <row r="6" ht="42" customHeight="1" spans="1:10">
      <c r="A6" s="68" t="s">
        <v>976</v>
      </c>
      <c r="B6" s="69"/>
      <c r="C6" s="69"/>
      <c r="D6" s="70"/>
      <c r="E6" s="71"/>
      <c r="F6" s="72"/>
      <c r="G6" s="71"/>
      <c r="H6" s="72"/>
      <c r="I6" s="72"/>
      <c r="J6" s="71"/>
    </row>
    <row r="7" ht="42.75" customHeight="1" spans="1:10">
      <c r="A7" s="73" t="s">
        <v>94</v>
      </c>
      <c r="B7" s="73" t="s">
        <v>94</v>
      </c>
      <c r="C7" s="73" t="s">
        <v>94</v>
      </c>
      <c r="D7" s="73" t="s">
        <v>94</v>
      </c>
      <c r="E7" s="74" t="s">
        <v>94</v>
      </c>
      <c r="F7" s="73" t="s">
        <v>94</v>
      </c>
      <c r="G7" s="74" t="s">
        <v>94</v>
      </c>
      <c r="H7" s="73" t="s">
        <v>94</v>
      </c>
      <c r="I7" s="73" t="s">
        <v>94</v>
      </c>
      <c r="J7" s="74" t="s">
        <v>94</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workbookViewId="0">
      <selection activeCell="E15" sqref="E15"/>
    </sheetView>
  </sheetViews>
  <sheetFormatPr defaultColWidth="8.88888888888889" defaultRowHeight="12"/>
  <cols>
    <col min="1" max="1" width="12" style="41" customWidth="1"/>
    <col min="2" max="2" width="29" style="41"/>
    <col min="3" max="3" width="18.712962962963" style="41" customWidth="1"/>
    <col min="4" max="4" width="24.8518518518519" style="41" customWidth="1"/>
    <col min="5" max="7" width="23.5740740740741" style="41" customWidth="1"/>
    <col min="8" max="8" width="25.1296296296296" style="41" customWidth="1"/>
    <col min="9" max="9" width="18.8518518518519" style="41" customWidth="1"/>
    <col min="10" max="16384" width="9.12962962962963" style="41"/>
  </cols>
  <sheetData>
    <row r="1" spans="1:9">
      <c r="A1" s="41" t="s">
        <v>978</v>
      </c>
      <c r="I1" s="58"/>
    </row>
    <row r="2" ht="28.8" spans="2:9">
      <c r="B2" s="42" t="s">
        <v>18</v>
      </c>
      <c r="C2" s="42"/>
      <c r="D2" s="42"/>
      <c r="E2" s="42"/>
      <c r="F2" s="42"/>
      <c r="G2" s="42"/>
      <c r="H2" s="42"/>
      <c r="I2" s="42"/>
    </row>
    <row r="3" ht="14.4" spans="1:3">
      <c r="A3" s="43" t="s">
        <v>22</v>
      </c>
      <c r="C3" s="44"/>
    </row>
    <row r="4" ht="18" customHeight="1" spans="1:9">
      <c r="A4" s="45" t="s">
        <v>206</v>
      </c>
      <c r="B4" s="45" t="s">
        <v>207</v>
      </c>
      <c r="C4" s="45" t="s">
        <v>979</v>
      </c>
      <c r="D4" s="45" t="s">
        <v>980</v>
      </c>
      <c r="E4" s="45" t="s">
        <v>981</v>
      </c>
      <c r="F4" s="45" t="s">
        <v>982</v>
      </c>
      <c r="G4" s="46" t="s">
        <v>983</v>
      </c>
      <c r="H4" s="47"/>
      <c r="I4" s="59"/>
    </row>
    <row r="5" ht="18" customHeight="1" spans="1:9">
      <c r="A5" s="48"/>
      <c r="B5" s="48"/>
      <c r="C5" s="48"/>
      <c r="D5" s="48"/>
      <c r="E5" s="48"/>
      <c r="F5" s="48"/>
      <c r="G5" s="49" t="s">
        <v>904</v>
      </c>
      <c r="H5" s="49" t="s">
        <v>984</v>
      </c>
      <c r="I5" s="49" t="s">
        <v>985</v>
      </c>
    </row>
    <row r="6" ht="21" customHeight="1" spans="1:9">
      <c r="A6" s="50">
        <v>1</v>
      </c>
      <c r="B6" s="50">
        <v>2</v>
      </c>
      <c r="C6" s="50">
        <v>3</v>
      </c>
      <c r="D6" s="50">
        <v>4</v>
      </c>
      <c r="E6" s="50">
        <v>5</v>
      </c>
      <c r="F6" s="50">
        <v>6</v>
      </c>
      <c r="G6" s="50">
        <v>7</v>
      </c>
      <c r="H6" s="50">
        <v>8</v>
      </c>
      <c r="I6" s="50">
        <v>9</v>
      </c>
    </row>
    <row r="7" ht="33" customHeight="1" spans="1:9">
      <c r="A7" s="51" t="s">
        <v>986</v>
      </c>
      <c r="B7" s="52"/>
      <c r="C7" s="52"/>
      <c r="D7" s="52"/>
      <c r="E7" s="53"/>
      <c r="F7" s="54"/>
      <c r="G7" s="50"/>
      <c r="H7" s="50"/>
      <c r="I7" s="50"/>
    </row>
    <row r="8" ht="24" customHeight="1" spans="1:9">
      <c r="A8" s="55"/>
      <c r="B8" s="56"/>
      <c r="C8" s="56"/>
      <c r="D8" s="56"/>
      <c r="E8" s="56"/>
      <c r="F8" s="56"/>
      <c r="G8" s="50"/>
      <c r="H8" s="50"/>
      <c r="I8" s="50"/>
    </row>
    <row r="9" ht="24" customHeight="1" spans="1:9">
      <c r="A9" s="57" t="s">
        <v>77</v>
      </c>
      <c r="B9" s="57"/>
      <c r="C9" s="57"/>
      <c r="D9" s="57"/>
      <c r="E9" s="57"/>
      <c r="F9" s="57"/>
      <c r="G9" s="50"/>
      <c r="H9" s="50"/>
      <c r="I9" s="50"/>
    </row>
  </sheetData>
  <mergeCells count="10">
    <mergeCell ref="B2:I2"/>
    <mergeCell ref="G4:I4"/>
    <mergeCell ref="A7:E7"/>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1"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workbookViewId="0">
      <selection activeCell="C17" sqref="C17"/>
    </sheetView>
  </sheetViews>
  <sheetFormatPr defaultColWidth="10.4444444444444" defaultRowHeight="14.25" customHeight="1"/>
  <cols>
    <col min="1" max="1" width="26.712962962963" style="1" customWidth="1"/>
    <col min="2" max="2" width="33.1759259259259" style="1" customWidth="1"/>
    <col min="3" max="3" width="27.2592592592593" style="1" customWidth="1"/>
    <col min="4" max="7" width="22.3981481481481" style="1" customWidth="1"/>
    <col min="8" max="8" width="17.6296296296296" style="1" customWidth="1"/>
    <col min="9" max="11" width="22.3981481481481" style="1" customWidth="1"/>
    <col min="12" max="16384" width="10.4444444444444" style="1"/>
  </cols>
  <sheetData>
    <row r="1" s="1" customFormat="1" ht="13.5" customHeight="1" spans="1:11">
      <c r="A1" s="27" t="s">
        <v>987</v>
      </c>
      <c r="D1" s="28"/>
      <c r="E1" s="28"/>
      <c r="F1" s="28"/>
      <c r="G1" s="28"/>
      <c r="K1" s="39"/>
    </row>
    <row r="2" s="1" customFormat="1" ht="27.75" customHeight="1" spans="1:11">
      <c r="A2" s="29" t="s">
        <v>988</v>
      </c>
      <c r="B2" s="29"/>
      <c r="C2" s="29"/>
      <c r="D2" s="29"/>
      <c r="E2" s="29"/>
      <c r="F2" s="29"/>
      <c r="G2" s="29"/>
      <c r="H2" s="29"/>
      <c r="I2" s="29"/>
      <c r="J2" s="29"/>
      <c r="K2" s="29"/>
    </row>
    <row r="3" s="1" customFormat="1" ht="13.5" customHeight="1" spans="1:11">
      <c r="A3" s="5" t="s">
        <v>22</v>
      </c>
      <c r="B3" s="6"/>
      <c r="C3" s="6"/>
      <c r="D3" s="6"/>
      <c r="E3" s="6"/>
      <c r="F3" s="6"/>
      <c r="G3" s="6"/>
      <c r="H3" s="7"/>
      <c r="I3" s="7"/>
      <c r="J3" s="7"/>
      <c r="K3" s="8" t="s">
        <v>198</v>
      </c>
    </row>
    <row r="4" s="1" customFormat="1" ht="21.75" customHeight="1" spans="1:11">
      <c r="A4" s="9" t="s">
        <v>287</v>
      </c>
      <c r="B4" s="9" t="s">
        <v>209</v>
      </c>
      <c r="C4" s="9" t="s">
        <v>288</v>
      </c>
      <c r="D4" s="10" t="s">
        <v>210</v>
      </c>
      <c r="E4" s="10" t="s">
        <v>211</v>
      </c>
      <c r="F4" s="10" t="s">
        <v>289</v>
      </c>
      <c r="G4" s="10" t="s">
        <v>290</v>
      </c>
      <c r="H4" s="16" t="s">
        <v>77</v>
      </c>
      <c r="I4" s="11" t="s">
        <v>989</v>
      </c>
      <c r="J4" s="12"/>
      <c r="K4" s="13"/>
    </row>
    <row r="5" s="1" customFormat="1" ht="21.75" customHeight="1" spans="1:11">
      <c r="A5" s="14"/>
      <c r="B5" s="14"/>
      <c r="C5" s="14"/>
      <c r="D5" s="15"/>
      <c r="E5" s="15"/>
      <c r="F5" s="15"/>
      <c r="G5" s="15"/>
      <c r="H5" s="30"/>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40">
        <v>10</v>
      </c>
      <c r="K7" s="40">
        <v>11</v>
      </c>
    </row>
    <row r="8" s="1" customFormat="1" ht="37" customHeight="1" spans="1:11">
      <c r="A8" s="31" t="s">
        <v>990</v>
      </c>
      <c r="B8" s="32"/>
      <c r="C8" s="33"/>
      <c r="D8" s="34"/>
      <c r="E8" s="34"/>
      <c r="F8" s="34"/>
      <c r="G8" s="34"/>
      <c r="H8" s="35"/>
      <c r="I8" s="35"/>
      <c r="J8" s="35"/>
      <c r="K8" s="35"/>
    </row>
    <row r="9" s="1" customFormat="1" ht="30.65" customHeight="1" spans="1:11">
      <c r="A9" s="36"/>
      <c r="B9" s="36"/>
      <c r="C9" s="36"/>
      <c r="D9" s="36"/>
      <c r="E9" s="36"/>
      <c r="F9" s="36"/>
      <c r="G9" s="36"/>
      <c r="H9" s="35"/>
      <c r="I9" s="35"/>
      <c r="J9" s="35"/>
      <c r="K9" s="35"/>
    </row>
    <row r="10" s="1" customFormat="1" ht="18.75" customHeight="1" spans="1:11">
      <c r="A10" s="37" t="s">
        <v>156</v>
      </c>
      <c r="B10" s="37"/>
      <c r="C10" s="37"/>
      <c r="D10" s="37"/>
      <c r="E10" s="37"/>
      <c r="F10" s="37"/>
      <c r="G10" s="37"/>
      <c r="H10" s="38"/>
      <c r="I10" s="35"/>
      <c r="J10" s="35"/>
      <c r="K10" s="35"/>
    </row>
  </sheetData>
  <mergeCells count="16">
    <mergeCell ref="A2:K2"/>
    <mergeCell ref="A3:G3"/>
    <mergeCell ref="I4:K4"/>
    <mergeCell ref="A8:C8"/>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pageSetup paperSize="9" scale="5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topLeftCell="A18" workbookViewId="0">
      <selection activeCell="D33" sqref="D33"/>
    </sheetView>
  </sheetViews>
  <sheetFormatPr defaultColWidth="8" defaultRowHeight="12" outlineLevelCol="3"/>
  <cols>
    <col min="1" max="1" width="39.5740740740741" style="77" customWidth="1"/>
    <col min="2" max="2" width="43.1296296296296" style="77" customWidth="1"/>
    <col min="3" max="3" width="40.4259259259259" style="77" customWidth="1"/>
    <col min="4" max="4" width="46.1296296296296" style="77" customWidth="1"/>
    <col min="5" max="5" width="8" style="61" customWidth="1"/>
    <col min="6" max="16384" width="8" style="61"/>
  </cols>
  <sheetData>
    <row r="1" ht="17" customHeight="1" spans="1:4">
      <c r="A1" s="366" t="s">
        <v>21</v>
      </c>
      <c r="B1" s="79"/>
      <c r="C1" s="79"/>
      <c r="D1" s="151"/>
    </row>
    <row r="2" ht="36" customHeight="1" spans="1:4">
      <c r="A2" s="62" t="s">
        <v>2</v>
      </c>
      <c r="B2" s="367"/>
      <c r="C2" s="367"/>
      <c r="D2" s="367"/>
    </row>
    <row r="3" ht="21" customHeight="1" spans="1:4">
      <c r="A3" s="82" t="s">
        <v>22</v>
      </c>
      <c r="B3" s="320"/>
      <c r="C3" s="320"/>
      <c r="D3" s="149" t="s">
        <v>23</v>
      </c>
    </row>
    <row r="4" ht="19.5" customHeight="1" spans="1:4">
      <c r="A4" s="86" t="s">
        <v>24</v>
      </c>
      <c r="B4" s="161"/>
      <c r="C4" s="86" t="s">
        <v>25</v>
      </c>
      <c r="D4" s="161"/>
    </row>
    <row r="5" ht="19.5" customHeight="1" spans="1:4">
      <c r="A5" s="85" t="s">
        <v>26</v>
      </c>
      <c r="B5" s="85" t="s">
        <v>27</v>
      </c>
      <c r="C5" s="85" t="s">
        <v>28</v>
      </c>
      <c r="D5" s="85" t="s">
        <v>27</v>
      </c>
    </row>
    <row r="6" ht="19.5" customHeight="1" spans="1:4">
      <c r="A6" s="89"/>
      <c r="B6" s="89"/>
      <c r="C6" s="89"/>
      <c r="D6" s="89"/>
    </row>
    <row r="7" ht="20.25" customHeight="1" spans="1:4">
      <c r="A7" s="327" t="s">
        <v>29</v>
      </c>
      <c r="B7" s="316">
        <v>10559428</v>
      </c>
      <c r="C7" s="327" t="s">
        <v>30</v>
      </c>
      <c r="D7" s="316">
        <v>8180516.38</v>
      </c>
    </row>
    <row r="8" ht="20.25" customHeight="1" spans="1:4">
      <c r="A8" s="327" t="s">
        <v>31</v>
      </c>
      <c r="B8" s="306"/>
      <c r="C8" s="327" t="s">
        <v>32</v>
      </c>
      <c r="D8" s="316"/>
    </row>
    <row r="9" ht="20.25" customHeight="1" spans="1:4">
      <c r="A9" s="327" t="s">
        <v>33</v>
      </c>
      <c r="B9" s="306"/>
      <c r="C9" s="327" t="s">
        <v>34</v>
      </c>
      <c r="D9" s="316"/>
    </row>
    <row r="10" ht="20.25" customHeight="1" spans="1:4">
      <c r="A10" s="327" t="s">
        <v>35</v>
      </c>
      <c r="B10" s="306"/>
      <c r="C10" s="327" t="s">
        <v>36</v>
      </c>
      <c r="D10" s="316"/>
    </row>
    <row r="11" ht="20.25" customHeight="1" spans="1:4">
      <c r="A11" s="327" t="s">
        <v>37</v>
      </c>
      <c r="B11" s="368"/>
      <c r="C11" s="327" t="s">
        <v>38</v>
      </c>
      <c r="D11" s="316"/>
    </row>
    <row r="12" ht="20.25" customHeight="1" spans="1:4">
      <c r="A12" s="327" t="s">
        <v>39</v>
      </c>
      <c r="B12" s="325"/>
      <c r="C12" s="327" t="s">
        <v>40</v>
      </c>
      <c r="D12" s="316"/>
    </row>
    <row r="13" ht="20.25" customHeight="1" spans="1:4">
      <c r="A13" s="327" t="s">
        <v>41</v>
      </c>
      <c r="B13" s="325"/>
      <c r="C13" s="327" t="s">
        <v>42</v>
      </c>
      <c r="D13" s="316">
        <v>6000</v>
      </c>
    </row>
    <row r="14" ht="20.25" customHeight="1" spans="1:4">
      <c r="A14" s="327" t="s">
        <v>43</v>
      </c>
      <c r="B14" s="325"/>
      <c r="C14" s="327" t="s">
        <v>44</v>
      </c>
      <c r="D14" s="316">
        <v>1185586.62</v>
      </c>
    </row>
    <row r="15" ht="20.25" customHeight="1" spans="1:4">
      <c r="A15" s="369" t="s">
        <v>45</v>
      </c>
      <c r="B15" s="370"/>
      <c r="C15" s="327" t="s">
        <v>46</v>
      </c>
      <c r="D15" s="316">
        <v>684104</v>
      </c>
    </row>
    <row r="16" ht="20.25" customHeight="1" spans="1:4">
      <c r="A16" s="369" t="s">
        <v>47</v>
      </c>
      <c r="B16" s="371"/>
      <c r="C16" s="327" t="s">
        <v>48</v>
      </c>
      <c r="D16" s="316"/>
    </row>
    <row r="17" ht="20.25" customHeight="1" spans="1:4">
      <c r="A17" s="369"/>
      <c r="B17" s="372"/>
      <c r="C17" s="327" t="s">
        <v>49</v>
      </c>
      <c r="D17" s="316"/>
    </row>
    <row r="18" ht="20.25" customHeight="1" spans="1:4">
      <c r="A18" s="373"/>
      <c r="B18" s="372"/>
      <c r="C18" s="327" t="s">
        <v>50</v>
      </c>
      <c r="D18" s="316"/>
    </row>
    <row r="19" ht="20.25" customHeight="1" spans="1:4">
      <c r="A19" s="373"/>
      <c r="B19" s="372"/>
      <c r="C19" s="327" t="s">
        <v>51</v>
      </c>
      <c r="D19" s="316"/>
    </row>
    <row r="20" ht="20.25" customHeight="1" spans="1:4">
      <c r="A20" s="373"/>
      <c r="B20" s="372"/>
      <c r="C20" s="327" t="s">
        <v>52</v>
      </c>
      <c r="D20" s="316"/>
    </row>
    <row r="21" ht="20.25" customHeight="1" spans="1:4">
      <c r="A21" s="373"/>
      <c r="B21" s="372"/>
      <c r="C21" s="327" t="s">
        <v>53</v>
      </c>
      <c r="D21" s="316"/>
    </row>
    <row r="22" ht="20.25" customHeight="1" spans="1:4">
      <c r="A22" s="373"/>
      <c r="B22" s="372"/>
      <c r="C22" s="327" t="s">
        <v>54</v>
      </c>
      <c r="D22" s="316"/>
    </row>
    <row r="23" ht="20.25" customHeight="1" spans="1:4">
      <c r="A23" s="373"/>
      <c r="B23" s="372"/>
      <c r="C23" s="327" t="s">
        <v>55</v>
      </c>
      <c r="D23" s="316"/>
    </row>
    <row r="24" ht="20.25" customHeight="1" spans="1:4">
      <c r="A24" s="373"/>
      <c r="B24" s="372"/>
      <c r="C24" s="327" t="s">
        <v>56</v>
      </c>
      <c r="D24" s="316"/>
    </row>
    <row r="25" ht="20.25" customHeight="1" spans="1:4">
      <c r="A25" s="373"/>
      <c r="B25" s="372"/>
      <c r="C25" s="327" t="s">
        <v>57</v>
      </c>
      <c r="D25" s="316">
        <v>624312</v>
      </c>
    </row>
    <row r="26" ht="20.25" customHeight="1" spans="1:4">
      <c r="A26" s="373"/>
      <c r="B26" s="372"/>
      <c r="C26" s="327" t="s">
        <v>58</v>
      </c>
      <c r="D26" s="316"/>
    </row>
    <row r="27" ht="20.25" customHeight="1" spans="1:4">
      <c r="A27" s="373"/>
      <c r="B27" s="372"/>
      <c r="C27" s="327" t="s">
        <v>59</v>
      </c>
      <c r="D27" s="316"/>
    </row>
    <row r="28" ht="20.25" customHeight="1" spans="1:4">
      <c r="A28" s="373"/>
      <c r="B28" s="372"/>
      <c r="C28" s="327" t="s">
        <v>60</v>
      </c>
      <c r="D28" s="316"/>
    </row>
    <row r="29" ht="20.25" customHeight="1" spans="1:4">
      <c r="A29" s="373"/>
      <c r="B29" s="372"/>
      <c r="C29" s="327" t="s">
        <v>61</v>
      </c>
      <c r="D29" s="316"/>
    </row>
    <row r="30" ht="20.25" customHeight="1" spans="1:4">
      <c r="A30" s="374"/>
      <c r="B30" s="375"/>
      <c r="C30" s="327" t="s">
        <v>62</v>
      </c>
      <c r="D30" s="316"/>
    </row>
    <row r="31" ht="20.25" customHeight="1" spans="1:4">
      <c r="A31" s="374"/>
      <c r="B31" s="375"/>
      <c r="C31" s="327" t="s">
        <v>63</v>
      </c>
      <c r="D31" s="316"/>
    </row>
    <row r="32" ht="20.25" customHeight="1" spans="1:4">
      <c r="A32" s="374"/>
      <c r="B32" s="375"/>
      <c r="C32" s="327" t="s">
        <v>64</v>
      </c>
      <c r="D32" s="316"/>
    </row>
    <row r="33" ht="20.25" customHeight="1" spans="1:4">
      <c r="A33" s="376" t="s">
        <v>65</v>
      </c>
      <c r="B33" s="377">
        <f>B7+B8+B9+B10+B11</f>
        <v>10559428</v>
      </c>
      <c r="C33" s="331" t="s">
        <v>66</v>
      </c>
      <c r="D33" s="328">
        <f>SUM(D7:D29)</f>
        <v>10680519</v>
      </c>
    </row>
    <row r="34" ht="20.25" customHeight="1" spans="1:4">
      <c r="A34" s="369" t="s">
        <v>67</v>
      </c>
      <c r="B34" s="378">
        <f>B35+B36</f>
        <v>121091</v>
      </c>
      <c r="C34" s="327" t="s">
        <v>68</v>
      </c>
      <c r="D34" s="306"/>
    </row>
    <row r="35" s="1" customFormat="1" ht="25.4" customHeight="1" spans="1:4">
      <c r="A35" s="379" t="s">
        <v>69</v>
      </c>
      <c r="B35" s="378">
        <v>115091</v>
      </c>
      <c r="C35" s="380" t="s">
        <v>69</v>
      </c>
      <c r="D35" s="381"/>
    </row>
    <row r="36" s="1" customFormat="1" ht="25.4" customHeight="1" spans="1:4">
      <c r="A36" s="379" t="s">
        <v>70</v>
      </c>
      <c r="B36" s="378">
        <v>6000</v>
      </c>
      <c r="C36" s="380" t="s">
        <v>71</v>
      </c>
      <c r="D36" s="381"/>
    </row>
    <row r="37" ht="20.25" customHeight="1" spans="1:4">
      <c r="A37" s="382" t="s">
        <v>72</v>
      </c>
      <c r="B37" s="383">
        <f>B33+B34</f>
        <v>10680519</v>
      </c>
      <c r="C37" s="331" t="s">
        <v>73</v>
      </c>
      <c r="D37" s="383">
        <f>D33+D34</f>
        <v>10680519</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2"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0"/>
  <sheetViews>
    <sheetView workbookViewId="0">
      <selection activeCell="J7" sqref="J7"/>
    </sheetView>
  </sheetViews>
  <sheetFormatPr defaultColWidth="10.4444444444444" defaultRowHeight="14.25" customHeight="1" outlineLevelCol="6"/>
  <cols>
    <col min="1" max="1" width="31.287037037037" style="1" customWidth="1"/>
    <col min="2" max="2" width="19.1388888888889" style="1" customWidth="1"/>
    <col min="3" max="3" width="37.5740740740741" style="1" customWidth="1"/>
    <col min="4" max="4" width="15.712962962963" style="1" customWidth="1"/>
    <col min="5" max="7" width="21.712962962963" style="1" customWidth="1"/>
    <col min="8" max="16384" width="10.4444444444444" style="1"/>
  </cols>
  <sheetData>
    <row r="1" s="1" customFormat="1" customHeight="1" spans="1:7">
      <c r="A1" s="2" t="s">
        <v>991</v>
      </c>
      <c r="B1" s="3"/>
      <c r="C1" s="3"/>
      <c r="D1" s="3"/>
      <c r="E1" s="3"/>
      <c r="F1" s="3"/>
      <c r="G1" s="3"/>
    </row>
    <row r="2" s="1" customFormat="1" ht="27.75" customHeight="1" spans="1:7">
      <c r="A2" s="4" t="s">
        <v>992</v>
      </c>
      <c r="B2" s="4"/>
      <c r="C2" s="4"/>
      <c r="D2" s="4"/>
      <c r="E2" s="4"/>
      <c r="F2" s="4"/>
      <c r="G2" s="4"/>
    </row>
    <row r="3" s="1" customFormat="1" ht="13.5" customHeight="1" spans="1:7">
      <c r="A3" s="5" t="s">
        <v>22</v>
      </c>
      <c r="B3" s="6"/>
      <c r="C3" s="6"/>
      <c r="D3" s="6"/>
      <c r="E3" s="7"/>
      <c r="F3" s="7"/>
      <c r="G3" s="8" t="s">
        <v>198</v>
      </c>
    </row>
    <row r="4" s="1" customFormat="1" ht="21.75" customHeight="1" spans="1:7">
      <c r="A4" s="9" t="s">
        <v>288</v>
      </c>
      <c r="B4" s="9" t="s">
        <v>287</v>
      </c>
      <c r="C4" s="9" t="s">
        <v>209</v>
      </c>
      <c r="D4" s="10" t="s">
        <v>993</v>
      </c>
      <c r="E4" s="11" t="s">
        <v>80</v>
      </c>
      <c r="F4" s="12"/>
      <c r="G4" s="13"/>
    </row>
    <row r="5" s="1" customFormat="1" ht="21.75" customHeight="1" spans="1:7">
      <c r="A5" s="14"/>
      <c r="B5" s="14"/>
      <c r="C5" s="14"/>
      <c r="D5" s="15"/>
      <c r="E5" s="16" t="s">
        <v>994</v>
      </c>
      <c r="F5" s="10" t="s">
        <v>995</v>
      </c>
      <c r="G5" s="10" t="s">
        <v>996</v>
      </c>
    </row>
    <row r="6" s="1" customFormat="1" ht="40.5" customHeight="1" spans="1:7">
      <c r="A6" s="17"/>
      <c r="B6" s="17"/>
      <c r="C6" s="17"/>
      <c r="D6" s="18"/>
      <c r="E6" s="19"/>
      <c r="F6" s="18"/>
      <c r="G6" s="18"/>
    </row>
    <row r="7" s="1" customFormat="1" ht="15" customHeight="1" spans="1:7">
      <c r="A7" s="20">
        <v>1</v>
      </c>
      <c r="B7" s="20">
        <v>2</v>
      </c>
      <c r="C7" s="20">
        <v>3</v>
      </c>
      <c r="D7" s="20">
        <v>4</v>
      </c>
      <c r="E7" s="20">
        <v>5</v>
      </c>
      <c r="F7" s="20">
        <v>6</v>
      </c>
      <c r="G7" s="20">
        <v>7</v>
      </c>
    </row>
    <row r="8" s="1" customFormat="1" ht="29.9" customHeight="1" spans="1:7">
      <c r="A8" s="21" t="s">
        <v>92</v>
      </c>
      <c r="B8" s="22" t="s">
        <v>294</v>
      </c>
      <c r="C8" s="22" t="s">
        <v>308</v>
      </c>
      <c r="D8" s="21" t="s">
        <v>997</v>
      </c>
      <c r="E8" s="23">
        <v>10000</v>
      </c>
      <c r="F8" s="23">
        <v>10000</v>
      </c>
      <c r="G8" s="23">
        <v>10000</v>
      </c>
    </row>
    <row r="9" s="1" customFormat="1" ht="29.9" customHeight="1" spans="1:7">
      <c r="A9" s="21" t="s">
        <v>92</v>
      </c>
      <c r="B9" s="22" t="s">
        <v>294</v>
      </c>
      <c r="C9" s="22" t="s">
        <v>316</v>
      </c>
      <c r="D9" s="21" t="s">
        <v>997</v>
      </c>
      <c r="E9" s="23">
        <v>100000</v>
      </c>
      <c r="F9" s="23">
        <v>100000</v>
      </c>
      <c r="G9" s="23">
        <v>100000</v>
      </c>
    </row>
    <row r="10" s="1" customFormat="1" ht="29.9" customHeight="1" spans="1:7">
      <c r="A10" s="21" t="s">
        <v>92</v>
      </c>
      <c r="B10" s="22" t="s">
        <v>294</v>
      </c>
      <c r="C10" s="22" t="s">
        <v>340</v>
      </c>
      <c r="D10" s="21" t="s">
        <v>997</v>
      </c>
      <c r="E10" s="23">
        <v>30000</v>
      </c>
      <c r="F10" s="23">
        <v>30000</v>
      </c>
      <c r="G10" s="23">
        <v>30000</v>
      </c>
    </row>
    <row r="11" s="1" customFormat="1" ht="29.9" customHeight="1" spans="1:7">
      <c r="A11" s="21" t="s">
        <v>92</v>
      </c>
      <c r="B11" s="22" t="s">
        <v>294</v>
      </c>
      <c r="C11" s="22" t="s">
        <v>320</v>
      </c>
      <c r="D11" s="21" t="s">
        <v>997</v>
      </c>
      <c r="E11" s="23">
        <v>60000</v>
      </c>
      <c r="F11" s="23">
        <v>60000</v>
      </c>
      <c r="G11" s="23">
        <v>60000</v>
      </c>
    </row>
    <row r="12" s="1" customFormat="1" ht="29.9" customHeight="1" spans="1:7">
      <c r="A12" s="21" t="s">
        <v>92</v>
      </c>
      <c r="B12" s="22" t="s">
        <v>294</v>
      </c>
      <c r="C12" s="22" t="s">
        <v>344</v>
      </c>
      <c r="D12" s="21" t="s">
        <v>997</v>
      </c>
      <c r="E12" s="23">
        <v>60000</v>
      </c>
      <c r="F12" s="23">
        <v>60000</v>
      </c>
      <c r="G12" s="23">
        <v>60000</v>
      </c>
    </row>
    <row r="13" s="1" customFormat="1" ht="29.9" customHeight="1" spans="1:7">
      <c r="A13" s="21" t="s">
        <v>92</v>
      </c>
      <c r="B13" s="22" t="s">
        <v>294</v>
      </c>
      <c r="C13" s="22" t="s">
        <v>304</v>
      </c>
      <c r="D13" s="21" t="s">
        <v>997</v>
      </c>
      <c r="E13" s="23">
        <v>50000</v>
      </c>
      <c r="F13" s="23">
        <v>50000</v>
      </c>
      <c r="G13" s="23">
        <v>50000</v>
      </c>
    </row>
    <row r="14" s="1" customFormat="1" ht="29.9" customHeight="1" spans="1:7">
      <c r="A14" s="21" t="s">
        <v>92</v>
      </c>
      <c r="B14" s="22" t="s">
        <v>294</v>
      </c>
      <c r="C14" s="22" t="s">
        <v>334</v>
      </c>
      <c r="D14" s="21" t="s">
        <v>997</v>
      </c>
      <c r="E14" s="23">
        <v>150000</v>
      </c>
      <c r="F14" s="23">
        <v>150000</v>
      </c>
      <c r="G14" s="23">
        <v>150000</v>
      </c>
    </row>
    <row r="15" s="1" customFormat="1" ht="29.9" customHeight="1" spans="1:7">
      <c r="A15" s="21" t="s">
        <v>92</v>
      </c>
      <c r="B15" s="22" t="s">
        <v>294</v>
      </c>
      <c r="C15" s="22" t="s">
        <v>302</v>
      </c>
      <c r="D15" s="21" t="s">
        <v>997</v>
      </c>
      <c r="E15" s="23">
        <v>5000</v>
      </c>
      <c r="F15" s="23">
        <v>5000</v>
      </c>
      <c r="G15" s="23">
        <v>5000</v>
      </c>
    </row>
    <row r="16" s="1" customFormat="1" ht="29.9" customHeight="1" spans="1:7">
      <c r="A16" s="21" t="s">
        <v>92</v>
      </c>
      <c r="B16" s="22" t="s">
        <v>294</v>
      </c>
      <c r="C16" s="22" t="s">
        <v>314</v>
      </c>
      <c r="D16" s="21" t="s">
        <v>997</v>
      </c>
      <c r="E16" s="23">
        <v>5000</v>
      </c>
      <c r="F16" s="23">
        <v>5000</v>
      </c>
      <c r="G16" s="23">
        <v>5000</v>
      </c>
    </row>
    <row r="17" s="1" customFormat="1" ht="29.9" customHeight="1" spans="1:7">
      <c r="A17" s="21" t="s">
        <v>92</v>
      </c>
      <c r="B17" s="22" t="s">
        <v>294</v>
      </c>
      <c r="C17" s="22" t="s">
        <v>312</v>
      </c>
      <c r="D17" s="21" t="s">
        <v>997</v>
      </c>
      <c r="E17" s="23">
        <v>560013.38</v>
      </c>
      <c r="F17" s="23">
        <v>560013.38</v>
      </c>
      <c r="G17" s="23">
        <v>560013.38</v>
      </c>
    </row>
    <row r="18" s="1" customFormat="1" ht="29.9" customHeight="1" spans="1:7">
      <c r="A18" s="21" t="s">
        <v>92</v>
      </c>
      <c r="B18" s="22" t="s">
        <v>294</v>
      </c>
      <c r="C18" s="22" t="s">
        <v>310</v>
      </c>
      <c r="D18" s="21" t="s">
        <v>997</v>
      </c>
      <c r="E18" s="23">
        <v>200000</v>
      </c>
      <c r="F18" s="23">
        <v>200000</v>
      </c>
      <c r="G18" s="23">
        <v>200000</v>
      </c>
    </row>
    <row r="19" s="1" customFormat="1" ht="29.9" customHeight="1" spans="1:7">
      <c r="A19" s="21" t="s">
        <v>92</v>
      </c>
      <c r="B19" s="22" t="s">
        <v>294</v>
      </c>
      <c r="C19" s="22" t="s">
        <v>338</v>
      </c>
      <c r="D19" s="21" t="s">
        <v>997</v>
      </c>
      <c r="E19" s="23">
        <v>5000</v>
      </c>
      <c r="F19" s="23">
        <v>5000</v>
      </c>
      <c r="G19" s="23">
        <v>5000</v>
      </c>
    </row>
    <row r="20" s="1" customFormat="1" ht="29.9" customHeight="1" spans="1:7">
      <c r="A20" s="21" t="s">
        <v>92</v>
      </c>
      <c r="B20" s="22" t="s">
        <v>294</v>
      </c>
      <c r="C20" s="22" t="s">
        <v>325</v>
      </c>
      <c r="D20" s="21" t="s">
        <v>997</v>
      </c>
      <c r="E20" s="23">
        <v>50000</v>
      </c>
      <c r="F20" s="23">
        <v>50000</v>
      </c>
      <c r="G20" s="23">
        <v>50000</v>
      </c>
    </row>
    <row r="21" s="1" customFormat="1" ht="29.9" customHeight="1" spans="1:7">
      <c r="A21" s="21" t="s">
        <v>92</v>
      </c>
      <c r="B21" s="22" t="s">
        <v>294</v>
      </c>
      <c r="C21" s="22" t="s">
        <v>300</v>
      </c>
      <c r="D21" s="21" t="s">
        <v>997</v>
      </c>
      <c r="E21" s="23">
        <v>30000</v>
      </c>
      <c r="F21" s="23">
        <v>30000</v>
      </c>
      <c r="G21" s="23">
        <v>30000</v>
      </c>
    </row>
    <row r="22" s="1" customFormat="1" ht="29.9" customHeight="1" spans="1:7">
      <c r="A22" s="21" t="s">
        <v>92</v>
      </c>
      <c r="B22" s="22" t="s">
        <v>294</v>
      </c>
      <c r="C22" s="22" t="s">
        <v>342</v>
      </c>
      <c r="D22" s="21" t="s">
        <v>997</v>
      </c>
      <c r="E22" s="23">
        <v>100000</v>
      </c>
      <c r="F22" s="23">
        <v>100000</v>
      </c>
      <c r="G22" s="23">
        <v>100000</v>
      </c>
    </row>
    <row r="23" s="1" customFormat="1" ht="29.9" customHeight="1" spans="1:7">
      <c r="A23" s="21" t="s">
        <v>92</v>
      </c>
      <c r="B23" s="22" t="s">
        <v>294</v>
      </c>
      <c r="C23" s="22" t="s">
        <v>318</v>
      </c>
      <c r="D23" s="21" t="s">
        <v>997</v>
      </c>
      <c r="E23" s="23">
        <v>5000</v>
      </c>
      <c r="F23" s="23">
        <v>5000</v>
      </c>
      <c r="G23" s="23">
        <v>5000</v>
      </c>
    </row>
    <row r="24" s="1" customFormat="1" ht="29.9" customHeight="1" spans="1:7">
      <c r="A24" s="21" t="s">
        <v>92</v>
      </c>
      <c r="B24" s="22" t="s">
        <v>294</v>
      </c>
      <c r="C24" s="22" t="s">
        <v>327</v>
      </c>
      <c r="D24" s="21" t="s">
        <v>997</v>
      </c>
      <c r="E24" s="23">
        <v>50000</v>
      </c>
      <c r="F24" s="23">
        <v>50000</v>
      </c>
      <c r="G24" s="23">
        <v>50000</v>
      </c>
    </row>
    <row r="25" s="1" customFormat="1" ht="29.9" customHeight="1" spans="1:7">
      <c r="A25" s="21" t="s">
        <v>92</v>
      </c>
      <c r="B25" s="22" t="s">
        <v>294</v>
      </c>
      <c r="C25" s="22" t="s">
        <v>296</v>
      </c>
      <c r="D25" s="21" t="s">
        <v>997</v>
      </c>
      <c r="E25" s="23">
        <v>100000</v>
      </c>
      <c r="F25" s="23">
        <v>100000</v>
      </c>
      <c r="G25" s="23">
        <v>100000</v>
      </c>
    </row>
    <row r="26" s="1" customFormat="1" ht="29.9" customHeight="1" spans="1:7">
      <c r="A26" s="21" t="s">
        <v>92</v>
      </c>
      <c r="B26" s="22" t="s">
        <v>294</v>
      </c>
      <c r="C26" s="22" t="s">
        <v>323</v>
      </c>
      <c r="D26" s="21" t="s">
        <v>997</v>
      </c>
      <c r="E26" s="23">
        <v>40000</v>
      </c>
      <c r="F26" s="23">
        <v>40000</v>
      </c>
      <c r="G26" s="23">
        <v>40000</v>
      </c>
    </row>
    <row r="27" s="1" customFormat="1" ht="29.9" customHeight="1" spans="1:7">
      <c r="A27" s="21" t="s">
        <v>92</v>
      </c>
      <c r="B27" s="22" t="s">
        <v>294</v>
      </c>
      <c r="C27" s="22" t="s">
        <v>350</v>
      </c>
      <c r="D27" s="21" t="s">
        <v>997</v>
      </c>
      <c r="E27" s="23">
        <v>30000</v>
      </c>
      <c r="F27" s="23">
        <v>30000</v>
      </c>
      <c r="G27" s="23">
        <v>30000</v>
      </c>
    </row>
    <row r="28" s="1" customFormat="1" ht="29.9" customHeight="1" spans="1:7">
      <c r="A28" s="21" t="s">
        <v>92</v>
      </c>
      <c r="B28" s="22" t="s">
        <v>294</v>
      </c>
      <c r="C28" s="22" t="s">
        <v>352</v>
      </c>
      <c r="D28" s="21" t="s">
        <v>997</v>
      </c>
      <c r="E28" s="23">
        <v>10000</v>
      </c>
      <c r="F28" s="23">
        <v>10000</v>
      </c>
      <c r="G28" s="23">
        <v>10000</v>
      </c>
    </row>
    <row r="29" s="1" customFormat="1" ht="29.9" customHeight="1" spans="1:7">
      <c r="A29" s="21" t="s">
        <v>92</v>
      </c>
      <c r="B29" s="22" t="s">
        <v>294</v>
      </c>
      <c r="C29" s="21" t="s">
        <v>330</v>
      </c>
      <c r="D29" s="21" t="s">
        <v>997</v>
      </c>
      <c r="E29" s="23">
        <v>11590.62</v>
      </c>
      <c r="F29" s="23">
        <v>11590.62</v>
      </c>
      <c r="G29" s="23">
        <v>11590.62</v>
      </c>
    </row>
    <row r="30" s="1" customFormat="1" ht="18.75" customHeight="1" spans="1:7">
      <c r="A30" s="24" t="s">
        <v>77</v>
      </c>
      <c r="B30" s="25"/>
      <c r="C30" s="25"/>
      <c r="D30" s="26"/>
      <c r="E30" s="23">
        <f>SUM(E8:E29)</f>
        <v>1661604</v>
      </c>
      <c r="F30" s="23">
        <f>SUM(F8:F29)</f>
        <v>1661604</v>
      </c>
      <c r="G30" s="23">
        <f>SUM(G8:G29)</f>
        <v>1661604</v>
      </c>
    </row>
  </sheetData>
  <mergeCells count="11">
    <mergeCell ref="A2:G2"/>
    <mergeCell ref="A3:D3"/>
    <mergeCell ref="E4:G4"/>
    <mergeCell ref="A30:D30"/>
    <mergeCell ref="A4:A6"/>
    <mergeCell ref="B4:B6"/>
    <mergeCell ref="C4:C6"/>
    <mergeCell ref="D4:D6"/>
    <mergeCell ref="E5:E6"/>
    <mergeCell ref="F5:F6"/>
    <mergeCell ref="G5:G6"/>
  </mergeCells>
  <pageMargins left="0.75" right="0.75" top="1" bottom="1" header="0.5" footer="0.5"/>
  <pageSetup paperSize="9" scale="78"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workbookViewId="0">
      <selection activeCell="A3" sqref="A3:D3"/>
    </sheetView>
  </sheetViews>
  <sheetFormatPr defaultColWidth="8" defaultRowHeight="14.25" customHeight="1"/>
  <cols>
    <col min="1" max="1" width="14.9074074074074" style="77" customWidth="1"/>
    <col min="2" max="2" width="33.7407407407407" style="77" customWidth="1"/>
    <col min="3" max="3" width="15.6296296296296" style="77" customWidth="1"/>
    <col min="4" max="4" width="14.2962962962963" style="77" customWidth="1"/>
    <col min="5" max="5" width="15.9074074074074" style="77" customWidth="1"/>
    <col min="6" max="6" width="14" style="77" customWidth="1"/>
    <col min="7" max="8" width="12.5740740740741" style="77" customWidth="1"/>
    <col min="9" max="9" width="8.85185185185185" style="77" customWidth="1"/>
    <col min="10" max="14" width="12.5740740740741" style="77" customWidth="1"/>
    <col min="15" max="15" width="13.8611111111111" style="61" customWidth="1"/>
    <col min="16" max="16" width="9.57407407407407" style="61" customWidth="1"/>
    <col min="17" max="17" width="11.8611111111111" style="61" customWidth="1"/>
    <col min="18" max="18" width="10.5740740740741" style="61" customWidth="1"/>
    <col min="19" max="19" width="14.712962962963" style="77" customWidth="1"/>
    <col min="20" max="20" width="8" style="61" customWidth="1"/>
    <col min="21" max="16384" width="8" style="61"/>
  </cols>
  <sheetData>
    <row r="1" ht="12" customHeight="1" spans="1:18">
      <c r="A1" s="340" t="s">
        <v>74</v>
      </c>
      <c r="B1" s="79"/>
      <c r="C1" s="79"/>
      <c r="D1" s="79"/>
      <c r="E1" s="79"/>
      <c r="F1" s="79"/>
      <c r="G1" s="79"/>
      <c r="H1" s="79"/>
      <c r="I1" s="79"/>
      <c r="J1" s="79"/>
      <c r="K1" s="79"/>
      <c r="L1" s="79"/>
      <c r="M1" s="79"/>
      <c r="N1" s="79"/>
      <c r="O1" s="355"/>
      <c r="P1" s="355"/>
      <c r="Q1" s="355"/>
      <c r="R1" s="355"/>
    </row>
    <row r="2" ht="36" customHeight="1" spans="1:19">
      <c r="A2" s="341" t="s">
        <v>3</v>
      </c>
      <c r="B2" s="63"/>
      <c r="C2" s="63"/>
      <c r="D2" s="63"/>
      <c r="E2" s="63"/>
      <c r="F2" s="63"/>
      <c r="G2" s="63"/>
      <c r="H2" s="63"/>
      <c r="I2" s="63"/>
      <c r="J2" s="63"/>
      <c r="K2" s="63"/>
      <c r="L2" s="63"/>
      <c r="M2" s="63"/>
      <c r="N2" s="63"/>
      <c r="O2" s="64"/>
      <c r="P2" s="64"/>
      <c r="Q2" s="64"/>
      <c r="R2" s="64"/>
      <c r="S2" s="63"/>
    </row>
    <row r="3" ht="20.25" customHeight="1" spans="1:19">
      <c r="A3" s="82" t="s">
        <v>22</v>
      </c>
      <c r="B3" s="83"/>
      <c r="C3" s="83"/>
      <c r="D3" s="83"/>
      <c r="E3" s="83"/>
      <c r="F3" s="83"/>
      <c r="G3" s="83"/>
      <c r="H3" s="83"/>
      <c r="I3" s="83"/>
      <c r="J3" s="83"/>
      <c r="K3" s="83"/>
      <c r="L3" s="83"/>
      <c r="M3" s="83"/>
      <c r="N3" s="83"/>
      <c r="O3" s="356"/>
      <c r="P3" s="356"/>
      <c r="Q3" s="356"/>
      <c r="R3" s="356"/>
      <c r="S3" s="363" t="s">
        <v>23</v>
      </c>
    </row>
    <row r="4" ht="18.75" customHeight="1" spans="1:19">
      <c r="A4" s="342" t="s">
        <v>75</v>
      </c>
      <c r="B4" s="343" t="s">
        <v>76</v>
      </c>
      <c r="C4" s="343" t="s">
        <v>77</v>
      </c>
      <c r="D4" s="278" t="s">
        <v>78</v>
      </c>
      <c r="E4" s="344"/>
      <c r="F4" s="344"/>
      <c r="G4" s="344"/>
      <c r="H4" s="344"/>
      <c r="I4" s="344"/>
      <c r="J4" s="344"/>
      <c r="K4" s="344"/>
      <c r="L4" s="344"/>
      <c r="M4" s="344"/>
      <c r="N4" s="344"/>
      <c r="O4" s="357" t="s">
        <v>67</v>
      </c>
      <c r="P4" s="357"/>
      <c r="Q4" s="357"/>
      <c r="R4" s="357"/>
      <c r="S4" s="266"/>
    </row>
    <row r="5" ht="18.75" customHeight="1" spans="1:19">
      <c r="A5" s="345"/>
      <c r="B5" s="346"/>
      <c r="C5" s="346"/>
      <c r="D5" s="347" t="s">
        <v>79</v>
      </c>
      <c r="E5" s="347" t="s">
        <v>80</v>
      </c>
      <c r="F5" s="347" t="s">
        <v>81</v>
      </c>
      <c r="G5" s="347" t="s">
        <v>82</v>
      </c>
      <c r="H5" s="347" t="s">
        <v>83</v>
      </c>
      <c r="I5" s="358" t="s">
        <v>84</v>
      </c>
      <c r="J5" s="344"/>
      <c r="K5" s="344"/>
      <c r="L5" s="344"/>
      <c r="M5" s="344"/>
      <c r="N5" s="344"/>
      <c r="O5" s="357" t="s">
        <v>79</v>
      </c>
      <c r="P5" s="357" t="s">
        <v>80</v>
      </c>
      <c r="Q5" s="357" t="s">
        <v>81</v>
      </c>
      <c r="R5" s="364" t="s">
        <v>82</v>
      </c>
      <c r="S5" s="357" t="s">
        <v>85</v>
      </c>
    </row>
    <row r="6" ht="33.75" customHeight="1" spans="1:19">
      <c r="A6" s="348"/>
      <c r="B6" s="349"/>
      <c r="C6" s="349"/>
      <c r="D6" s="348"/>
      <c r="E6" s="348"/>
      <c r="F6" s="348"/>
      <c r="G6" s="348"/>
      <c r="H6" s="348"/>
      <c r="I6" s="349" t="s">
        <v>79</v>
      </c>
      <c r="J6" s="349" t="s">
        <v>86</v>
      </c>
      <c r="K6" s="349" t="s">
        <v>87</v>
      </c>
      <c r="L6" s="349" t="s">
        <v>88</v>
      </c>
      <c r="M6" s="349" t="s">
        <v>89</v>
      </c>
      <c r="N6" s="359" t="s">
        <v>90</v>
      </c>
      <c r="O6" s="357"/>
      <c r="P6" s="357"/>
      <c r="Q6" s="357"/>
      <c r="R6" s="364"/>
      <c r="S6" s="357"/>
    </row>
    <row r="7" ht="16.5" customHeight="1" spans="1:19">
      <c r="A7" s="350">
        <v>1</v>
      </c>
      <c r="B7" s="350">
        <v>2</v>
      </c>
      <c r="C7" s="350">
        <v>3</v>
      </c>
      <c r="D7" s="350">
        <v>4</v>
      </c>
      <c r="E7" s="350">
        <v>5</v>
      </c>
      <c r="F7" s="350">
        <v>6</v>
      </c>
      <c r="G7" s="350">
        <v>7</v>
      </c>
      <c r="H7" s="350">
        <v>8</v>
      </c>
      <c r="I7" s="350">
        <v>9</v>
      </c>
      <c r="J7" s="350">
        <v>10</v>
      </c>
      <c r="K7" s="350">
        <v>11</v>
      </c>
      <c r="L7" s="350">
        <v>12</v>
      </c>
      <c r="M7" s="350">
        <v>13</v>
      </c>
      <c r="N7" s="350">
        <v>14</v>
      </c>
      <c r="O7" s="350">
        <v>15</v>
      </c>
      <c r="P7" s="350">
        <v>16</v>
      </c>
      <c r="Q7" s="350">
        <v>17</v>
      </c>
      <c r="R7" s="350">
        <v>18</v>
      </c>
      <c r="S7" s="121">
        <v>19</v>
      </c>
    </row>
    <row r="8" ht="16.5" customHeight="1" spans="1:19">
      <c r="A8" s="336" t="s">
        <v>91</v>
      </c>
      <c r="B8" s="336" t="s">
        <v>92</v>
      </c>
      <c r="C8" s="351">
        <f>D8+O8</f>
        <v>10680519</v>
      </c>
      <c r="D8" s="351">
        <f>E8</f>
        <v>10559428</v>
      </c>
      <c r="E8" s="351">
        <v>10559428</v>
      </c>
      <c r="F8" s="352"/>
      <c r="G8" s="352"/>
      <c r="H8" s="352"/>
      <c r="I8" s="352"/>
      <c r="J8" s="352"/>
      <c r="K8" s="352"/>
      <c r="L8" s="352"/>
      <c r="M8" s="352"/>
      <c r="N8" s="352"/>
      <c r="O8" s="316">
        <f>SUM(P8:S8)</f>
        <v>121091</v>
      </c>
      <c r="P8" s="360"/>
      <c r="Q8" s="316">
        <v>6000</v>
      </c>
      <c r="R8" s="360"/>
      <c r="S8" s="316">
        <v>115091</v>
      </c>
    </row>
    <row r="9" ht="16.5" customHeight="1" spans="1:19">
      <c r="A9" s="337" t="s">
        <v>93</v>
      </c>
      <c r="B9" s="337" t="s">
        <v>92</v>
      </c>
      <c r="C9" s="351">
        <f>D9+O9</f>
        <v>10680519</v>
      </c>
      <c r="D9" s="351">
        <f>E9</f>
        <v>10559428</v>
      </c>
      <c r="E9" s="351">
        <v>10559428</v>
      </c>
      <c r="F9" s="102" t="s">
        <v>94</v>
      </c>
      <c r="G9" s="102" t="s">
        <v>94</v>
      </c>
      <c r="H9" s="102" t="s">
        <v>94</v>
      </c>
      <c r="I9" s="102" t="s">
        <v>94</v>
      </c>
      <c r="J9" s="102" t="s">
        <v>94</v>
      </c>
      <c r="K9" s="102" t="s">
        <v>94</v>
      </c>
      <c r="L9" s="102" t="s">
        <v>94</v>
      </c>
      <c r="M9" s="102" t="s">
        <v>94</v>
      </c>
      <c r="N9" s="361" t="s">
        <v>94</v>
      </c>
      <c r="O9" s="316">
        <f>SUM(P9:S9)</f>
        <v>121091</v>
      </c>
      <c r="P9" s="362" t="s">
        <v>94</v>
      </c>
      <c r="Q9" s="316">
        <v>6000</v>
      </c>
      <c r="R9" s="365"/>
      <c r="S9" s="316">
        <v>115091</v>
      </c>
    </row>
    <row r="10" ht="16.5" customHeight="1" spans="1:19">
      <c r="A10" s="353" t="s">
        <v>77</v>
      </c>
      <c r="B10" s="354"/>
      <c r="C10" s="351">
        <f>D10+O10</f>
        <v>10680519</v>
      </c>
      <c r="D10" s="351">
        <f>E10</f>
        <v>10559428</v>
      </c>
      <c r="E10" s="351">
        <v>10559428</v>
      </c>
      <c r="F10" s="102" t="s">
        <v>94</v>
      </c>
      <c r="G10" s="102" t="s">
        <v>94</v>
      </c>
      <c r="H10" s="102" t="s">
        <v>94</v>
      </c>
      <c r="I10" s="102" t="s">
        <v>94</v>
      </c>
      <c r="J10" s="102" t="s">
        <v>94</v>
      </c>
      <c r="K10" s="102" t="s">
        <v>94</v>
      </c>
      <c r="L10" s="102" t="s">
        <v>94</v>
      </c>
      <c r="M10" s="102" t="s">
        <v>94</v>
      </c>
      <c r="N10" s="361" t="s">
        <v>94</v>
      </c>
      <c r="O10" s="316">
        <f>SUM(P10:S10)</f>
        <v>121091</v>
      </c>
      <c r="P10" s="362" t="s">
        <v>94</v>
      </c>
      <c r="Q10" s="316">
        <v>6000</v>
      </c>
      <c r="R10" s="365"/>
      <c r="S10" s="316">
        <v>115091</v>
      </c>
    </row>
    <row r="11" customHeight="1" spans="19:19">
      <c r="S11" s="75"/>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3"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3"/>
  <sheetViews>
    <sheetView workbookViewId="0">
      <selection activeCell="E32" sqref="E32:F32"/>
    </sheetView>
  </sheetViews>
  <sheetFormatPr defaultColWidth="8.88888888888889" defaultRowHeight="14.25" customHeight="1"/>
  <cols>
    <col min="1" max="1" width="14.287037037037" style="77" customWidth="1"/>
    <col min="2" max="2" width="39.1111111111111" style="77" customWidth="1"/>
    <col min="3" max="3" width="15.0555555555556" style="77" customWidth="1"/>
    <col min="4" max="4" width="15.2407407407407" style="77" customWidth="1"/>
    <col min="5" max="5" width="15.9351851851852" style="77" customWidth="1"/>
    <col min="6" max="6" width="13.8148148148148" style="77" customWidth="1"/>
    <col min="7" max="7" width="12.9074074074074" style="77" customWidth="1"/>
    <col min="8" max="8" width="13.5" style="77" customWidth="1"/>
    <col min="9" max="9" width="13.5740740740741" style="77" customWidth="1"/>
    <col min="10" max="10" width="14.1296296296296" style="77" customWidth="1"/>
    <col min="11" max="11" width="16.3981481481481" style="77" customWidth="1"/>
    <col min="12" max="12" width="15.1666666666667" style="77" customWidth="1"/>
    <col min="13" max="13" width="16.6851851851852" style="77" customWidth="1"/>
    <col min="14" max="14" width="14.5925925925926" style="77" customWidth="1"/>
    <col min="15" max="15" width="18.8518518518519" style="77" customWidth="1"/>
    <col min="16" max="16" width="9.12962962962963" style="77" customWidth="1"/>
    <col min="17" max="16384" width="9.12962962962963" style="77"/>
  </cols>
  <sheetData>
    <row r="1" ht="15.75" customHeight="1" spans="1:14">
      <c r="A1" s="308" t="s">
        <v>95</v>
      </c>
      <c r="B1" s="79"/>
      <c r="C1" s="79"/>
      <c r="D1" s="79"/>
      <c r="E1" s="79"/>
      <c r="F1" s="79"/>
      <c r="G1" s="79"/>
      <c r="H1" s="79"/>
      <c r="I1" s="79"/>
      <c r="J1" s="79"/>
      <c r="K1" s="79"/>
      <c r="L1" s="79"/>
      <c r="M1" s="79"/>
      <c r="N1" s="79"/>
    </row>
    <row r="2" ht="28.5" customHeight="1" spans="1:15">
      <c r="A2" s="63" t="s">
        <v>4</v>
      </c>
      <c r="B2" s="63"/>
      <c r="C2" s="63"/>
      <c r="D2" s="63"/>
      <c r="E2" s="63"/>
      <c r="F2" s="63"/>
      <c r="G2" s="63"/>
      <c r="H2" s="63"/>
      <c r="I2" s="63"/>
      <c r="J2" s="63"/>
      <c r="K2" s="63"/>
      <c r="L2" s="63"/>
      <c r="M2" s="63"/>
      <c r="N2" s="63"/>
      <c r="O2" s="63"/>
    </row>
    <row r="3" ht="15" customHeight="1" spans="1:15">
      <c r="A3" s="334" t="s">
        <v>22</v>
      </c>
      <c r="B3" s="335"/>
      <c r="C3" s="125"/>
      <c r="D3" s="125"/>
      <c r="E3" s="125"/>
      <c r="F3" s="125"/>
      <c r="G3" s="125"/>
      <c r="H3" s="125"/>
      <c r="I3" s="125"/>
      <c r="J3" s="125"/>
      <c r="K3" s="125"/>
      <c r="L3" s="125"/>
      <c r="M3" s="83"/>
      <c r="N3" s="83"/>
      <c r="O3" s="156" t="s">
        <v>23</v>
      </c>
    </row>
    <row r="4" ht="17.25" customHeight="1" spans="1:15">
      <c r="A4" s="91" t="s">
        <v>96</v>
      </c>
      <c r="B4" s="91" t="s">
        <v>97</v>
      </c>
      <c r="C4" s="92" t="s">
        <v>77</v>
      </c>
      <c r="D4" s="112" t="s">
        <v>80</v>
      </c>
      <c r="E4" s="112"/>
      <c r="F4" s="112"/>
      <c r="G4" s="112" t="s">
        <v>81</v>
      </c>
      <c r="H4" s="112" t="s">
        <v>82</v>
      </c>
      <c r="I4" s="112" t="s">
        <v>98</v>
      </c>
      <c r="J4" s="112" t="s">
        <v>84</v>
      </c>
      <c r="K4" s="112"/>
      <c r="L4" s="112"/>
      <c r="M4" s="112"/>
      <c r="N4" s="112"/>
      <c r="O4" s="112"/>
    </row>
    <row r="5" ht="28.8" spans="1:15">
      <c r="A5" s="105"/>
      <c r="B5" s="105"/>
      <c r="C5" s="216"/>
      <c r="D5" s="112" t="s">
        <v>79</v>
      </c>
      <c r="E5" s="112" t="s">
        <v>99</v>
      </c>
      <c r="F5" s="112" t="s">
        <v>100</v>
      </c>
      <c r="G5" s="112"/>
      <c r="H5" s="112"/>
      <c r="I5" s="112"/>
      <c r="J5" s="112" t="s">
        <v>79</v>
      </c>
      <c r="K5" s="112" t="s">
        <v>101</v>
      </c>
      <c r="L5" s="112" t="s">
        <v>102</v>
      </c>
      <c r="M5" s="112" t="s">
        <v>103</v>
      </c>
      <c r="N5" s="112" t="s">
        <v>104</v>
      </c>
      <c r="O5" s="112" t="s">
        <v>105</v>
      </c>
    </row>
    <row r="6" ht="16.5" customHeight="1" spans="1:15">
      <c r="A6" s="106">
        <v>1</v>
      </c>
      <c r="B6" s="106">
        <v>2</v>
      </c>
      <c r="C6" s="106">
        <v>3</v>
      </c>
      <c r="D6" s="106">
        <v>4</v>
      </c>
      <c r="E6" s="106">
        <v>5</v>
      </c>
      <c r="F6" s="106">
        <v>6</v>
      </c>
      <c r="G6" s="106">
        <v>7</v>
      </c>
      <c r="H6" s="106">
        <v>8</v>
      </c>
      <c r="I6" s="106">
        <v>9</v>
      </c>
      <c r="J6" s="106">
        <v>10</v>
      </c>
      <c r="K6" s="106">
        <v>11</v>
      </c>
      <c r="L6" s="106">
        <v>12</v>
      </c>
      <c r="M6" s="106">
        <v>13</v>
      </c>
      <c r="N6" s="106">
        <v>14</v>
      </c>
      <c r="O6" s="106">
        <v>15</v>
      </c>
    </row>
    <row r="7" ht="16.5" customHeight="1" spans="1:15">
      <c r="A7" s="336" t="s">
        <v>106</v>
      </c>
      <c r="B7" s="336" t="s">
        <v>107</v>
      </c>
      <c r="C7" s="306">
        <v>8180516.38</v>
      </c>
      <c r="D7" s="306">
        <f>E7+F7</f>
        <v>8065425.38</v>
      </c>
      <c r="E7" s="306">
        <v>6415412</v>
      </c>
      <c r="F7" s="306">
        <v>1650013.38</v>
      </c>
      <c r="G7" s="306"/>
      <c r="H7" s="306"/>
      <c r="I7" s="306"/>
      <c r="J7" s="306">
        <v>115091</v>
      </c>
      <c r="K7" s="306"/>
      <c r="L7" s="306"/>
      <c r="M7" s="306">
        <v>115091</v>
      </c>
      <c r="N7" s="306"/>
      <c r="O7" s="306"/>
    </row>
    <row r="8" ht="16.5" customHeight="1" spans="1:15">
      <c r="A8" s="337" t="s">
        <v>108</v>
      </c>
      <c r="B8" s="337" t="s">
        <v>109</v>
      </c>
      <c r="C8" s="306">
        <v>8180516.38</v>
      </c>
      <c r="D8" s="306">
        <f t="shared" ref="D8:D31" si="0">E8+F8</f>
        <v>8065425.38</v>
      </c>
      <c r="E8" s="306">
        <v>6415412</v>
      </c>
      <c r="F8" s="306">
        <v>1650013.38</v>
      </c>
      <c r="G8" s="306"/>
      <c r="H8" s="306"/>
      <c r="I8" s="306"/>
      <c r="J8" s="306">
        <v>115091</v>
      </c>
      <c r="K8" s="306"/>
      <c r="L8" s="306"/>
      <c r="M8" s="306">
        <v>115091</v>
      </c>
      <c r="N8" s="306"/>
      <c r="O8" s="306"/>
    </row>
    <row r="9" ht="16.5" customHeight="1" spans="1:15">
      <c r="A9" s="338" t="s">
        <v>110</v>
      </c>
      <c r="B9" s="338" t="s">
        <v>111</v>
      </c>
      <c r="C9" s="306">
        <v>3736114</v>
      </c>
      <c r="D9" s="306">
        <f t="shared" si="0"/>
        <v>3736114</v>
      </c>
      <c r="E9" s="306">
        <v>3736114</v>
      </c>
      <c r="F9" s="306"/>
      <c r="G9" s="306"/>
      <c r="H9" s="306"/>
      <c r="I9" s="306"/>
      <c r="J9" s="306"/>
      <c r="K9" s="306"/>
      <c r="L9" s="306"/>
      <c r="M9" s="306"/>
      <c r="N9" s="306"/>
      <c r="O9" s="306"/>
    </row>
    <row r="10" ht="16.5" customHeight="1" spans="1:15">
      <c r="A10" s="338" t="s">
        <v>112</v>
      </c>
      <c r="B10" s="338" t="s">
        <v>113</v>
      </c>
      <c r="C10" s="306">
        <v>1765104.38</v>
      </c>
      <c r="D10" s="306">
        <f t="shared" si="0"/>
        <v>1650013.38</v>
      </c>
      <c r="E10" s="306"/>
      <c r="F10" s="306">
        <v>1650013.38</v>
      </c>
      <c r="G10" s="306"/>
      <c r="H10" s="306"/>
      <c r="I10" s="306"/>
      <c r="J10" s="306">
        <v>115091</v>
      </c>
      <c r="K10" s="306"/>
      <c r="L10" s="306"/>
      <c r="M10" s="306">
        <v>115091</v>
      </c>
      <c r="N10" s="306"/>
      <c r="O10" s="306"/>
    </row>
    <row r="11" ht="16.5" customHeight="1" spans="1:15">
      <c r="A11" s="338" t="s">
        <v>114</v>
      </c>
      <c r="B11" s="338" t="s">
        <v>115</v>
      </c>
      <c r="C11" s="306">
        <v>2679298</v>
      </c>
      <c r="D11" s="306">
        <f t="shared" si="0"/>
        <v>2679298</v>
      </c>
      <c r="E11" s="306">
        <v>2679298</v>
      </c>
      <c r="F11" s="306"/>
      <c r="G11" s="306"/>
      <c r="H11" s="306"/>
      <c r="I11" s="306"/>
      <c r="J11" s="306"/>
      <c r="K11" s="306"/>
      <c r="L11" s="306"/>
      <c r="M11" s="306"/>
      <c r="N11" s="306"/>
      <c r="O11" s="306"/>
    </row>
    <row r="12" ht="16.5" customHeight="1" spans="1:15">
      <c r="A12" s="336" t="s">
        <v>116</v>
      </c>
      <c r="B12" s="336" t="s">
        <v>117</v>
      </c>
      <c r="C12" s="306">
        <v>6000</v>
      </c>
      <c r="D12" s="306">
        <f t="shared" si="0"/>
        <v>0</v>
      </c>
      <c r="E12" s="306"/>
      <c r="F12" s="306"/>
      <c r="G12" s="306">
        <v>6000</v>
      </c>
      <c r="H12" s="306"/>
      <c r="I12" s="306"/>
      <c r="J12" s="306"/>
      <c r="K12" s="306"/>
      <c r="L12" s="306"/>
      <c r="M12" s="306"/>
      <c r="N12" s="306"/>
      <c r="O12" s="306"/>
    </row>
    <row r="13" ht="16.5" customHeight="1" spans="1:15">
      <c r="A13" s="337" t="s">
        <v>118</v>
      </c>
      <c r="B13" s="337" t="s">
        <v>119</v>
      </c>
      <c r="C13" s="306">
        <v>6000</v>
      </c>
      <c r="D13" s="306">
        <f t="shared" si="0"/>
        <v>0</v>
      </c>
      <c r="E13" s="306"/>
      <c r="F13" s="306"/>
      <c r="G13" s="306">
        <v>6000</v>
      </c>
      <c r="H13" s="306"/>
      <c r="I13" s="306"/>
      <c r="J13" s="306"/>
      <c r="K13" s="306"/>
      <c r="L13" s="306"/>
      <c r="M13" s="306"/>
      <c r="N13" s="306"/>
      <c r="O13" s="306"/>
    </row>
    <row r="14" ht="16.5" customHeight="1" spans="1:15">
      <c r="A14" s="338" t="s">
        <v>120</v>
      </c>
      <c r="B14" s="338" t="s">
        <v>121</v>
      </c>
      <c r="C14" s="306">
        <v>6000</v>
      </c>
      <c r="D14" s="306">
        <f t="shared" si="0"/>
        <v>0</v>
      </c>
      <c r="E14" s="306"/>
      <c r="F14" s="306"/>
      <c r="G14" s="306">
        <v>6000</v>
      </c>
      <c r="H14" s="306"/>
      <c r="I14" s="306"/>
      <c r="J14" s="306"/>
      <c r="K14" s="306"/>
      <c r="L14" s="306"/>
      <c r="M14" s="306"/>
      <c r="N14" s="306"/>
      <c r="O14" s="306"/>
    </row>
    <row r="15" ht="16.5" customHeight="1" spans="1:15">
      <c r="A15" s="336" t="s">
        <v>122</v>
      </c>
      <c r="B15" s="336" t="s">
        <v>123</v>
      </c>
      <c r="C15" s="306">
        <v>1185586.62</v>
      </c>
      <c r="D15" s="306">
        <f t="shared" si="0"/>
        <v>1185586.62</v>
      </c>
      <c r="E15" s="306">
        <v>1173996</v>
      </c>
      <c r="F15" s="306">
        <v>11590.62</v>
      </c>
      <c r="G15" s="306"/>
      <c r="H15" s="306"/>
      <c r="I15" s="306"/>
      <c r="J15" s="306"/>
      <c r="K15" s="306"/>
      <c r="L15" s="306"/>
      <c r="M15" s="306"/>
      <c r="N15" s="306"/>
      <c r="O15" s="306"/>
    </row>
    <row r="16" ht="16.5" customHeight="1" spans="1:15">
      <c r="A16" s="337" t="s">
        <v>124</v>
      </c>
      <c r="B16" s="337" t="s">
        <v>125</v>
      </c>
      <c r="C16" s="306">
        <v>1173996</v>
      </c>
      <c r="D16" s="306">
        <f t="shared" si="0"/>
        <v>1173996</v>
      </c>
      <c r="E16" s="306">
        <v>1173996</v>
      </c>
      <c r="F16" s="306"/>
      <c r="G16" s="306"/>
      <c r="H16" s="306"/>
      <c r="I16" s="306"/>
      <c r="J16" s="306"/>
      <c r="K16" s="306"/>
      <c r="L16" s="306"/>
      <c r="M16" s="306"/>
      <c r="N16" s="306"/>
      <c r="O16" s="306"/>
    </row>
    <row r="17" ht="16.5" customHeight="1" spans="1:15">
      <c r="A17" s="338" t="s">
        <v>126</v>
      </c>
      <c r="B17" s="338" t="s">
        <v>127</v>
      </c>
      <c r="C17" s="306">
        <v>189700</v>
      </c>
      <c r="D17" s="306">
        <f t="shared" si="0"/>
        <v>189700</v>
      </c>
      <c r="E17" s="306">
        <v>189700</v>
      </c>
      <c r="F17" s="306"/>
      <c r="G17" s="306"/>
      <c r="H17" s="306"/>
      <c r="I17" s="306"/>
      <c r="J17" s="306"/>
      <c r="K17" s="306"/>
      <c r="L17" s="306"/>
      <c r="M17" s="306"/>
      <c r="N17" s="306"/>
      <c r="O17" s="306"/>
    </row>
    <row r="18" ht="16.5" customHeight="1" spans="1:15">
      <c r="A18" s="338" t="s">
        <v>128</v>
      </c>
      <c r="B18" s="338" t="s">
        <v>129</v>
      </c>
      <c r="C18" s="306">
        <v>44600</v>
      </c>
      <c r="D18" s="306">
        <f t="shared" si="0"/>
        <v>44600</v>
      </c>
      <c r="E18" s="306">
        <v>44600</v>
      </c>
      <c r="F18" s="306"/>
      <c r="G18" s="306"/>
      <c r="H18" s="306"/>
      <c r="I18" s="306"/>
      <c r="J18" s="306"/>
      <c r="K18" s="306"/>
      <c r="L18" s="306"/>
      <c r="M18" s="306"/>
      <c r="N18" s="306"/>
      <c r="O18" s="306"/>
    </row>
    <row r="19" ht="16.5" customHeight="1" spans="1:15">
      <c r="A19" s="338" t="s">
        <v>130</v>
      </c>
      <c r="B19" s="338" t="s">
        <v>131</v>
      </c>
      <c r="C19" s="306">
        <v>729788</v>
      </c>
      <c r="D19" s="306">
        <f t="shared" si="0"/>
        <v>729788</v>
      </c>
      <c r="E19" s="306">
        <v>729788</v>
      </c>
      <c r="F19" s="306"/>
      <c r="G19" s="306"/>
      <c r="H19" s="306"/>
      <c r="I19" s="306"/>
      <c r="J19" s="306"/>
      <c r="K19" s="306"/>
      <c r="L19" s="306"/>
      <c r="M19" s="306"/>
      <c r="N19" s="306"/>
      <c r="O19" s="306"/>
    </row>
    <row r="20" ht="16.5" customHeight="1" spans="1:15">
      <c r="A20" s="338" t="s">
        <v>132</v>
      </c>
      <c r="B20" s="338" t="s">
        <v>133</v>
      </c>
      <c r="C20" s="306">
        <v>209908</v>
      </c>
      <c r="D20" s="306">
        <f t="shared" si="0"/>
        <v>209908</v>
      </c>
      <c r="E20" s="306">
        <v>209908</v>
      </c>
      <c r="F20" s="306"/>
      <c r="G20" s="306"/>
      <c r="H20" s="306"/>
      <c r="I20" s="306"/>
      <c r="J20" s="306"/>
      <c r="K20" s="306"/>
      <c r="L20" s="306"/>
      <c r="M20" s="306"/>
      <c r="N20" s="306"/>
      <c r="O20" s="306"/>
    </row>
    <row r="21" ht="16.5" customHeight="1" spans="1:15">
      <c r="A21" s="337" t="s">
        <v>134</v>
      </c>
      <c r="B21" s="337" t="s">
        <v>135</v>
      </c>
      <c r="C21" s="306">
        <v>11590.62</v>
      </c>
      <c r="D21" s="306">
        <f t="shared" si="0"/>
        <v>11590.62</v>
      </c>
      <c r="E21" s="306"/>
      <c r="F21" s="306">
        <v>11590.62</v>
      </c>
      <c r="G21" s="306"/>
      <c r="H21" s="306"/>
      <c r="I21" s="306"/>
      <c r="J21" s="306"/>
      <c r="K21" s="306"/>
      <c r="L21" s="306"/>
      <c r="M21" s="306"/>
      <c r="N21" s="306"/>
      <c r="O21" s="306"/>
    </row>
    <row r="22" ht="16.5" customHeight="1" spans="1:15">
      <c r="A22" s="338" t="s">
        <v>136</v>
      </c>
      <c r="B22" s="338" t="s">
        <v>137</v>
      </c>
      <c r="C22" s="306">
        <v>11590.62</v>
      </c>
      <c r="D22" s="306">
        <f t="shared" si="0"/>
        <v>11590.62</v>
      </c>
      <c r="E22" s="306"/>
      <c r="F22" s="306">
        <v>11590.62</v>
      </c>
      <c r="G22" s="306"/>
      <c r="H22" s="306"/>
      <c r="I22" s="306"/>
      <c r="J22" s="306"/>
      <c r="K22" s="306"/>
      <c r="L22" s="306"/>
      <c r="M22" s="306"/>
      <c r="N22" s="306"/>
      <c r="O22" s="306"/>
    </row>
    <row r="23" ht="16.5" customHeight="1" spans="1:15">
      <c r="A23" s="336" t="s">
        <v>138</v>
      </c>
      <c r="B23" s="336" t="s">
        <v>139</v>
      </c>
      <c r="C23" s="306">
        <v>684104</v>
      </c>
      <c r="D23" s="306">
        <f t="shared" si="0"/>
        <v>684104</v>
      </c>
      <c r="E23" s="306">
        <v>684104</v>
      </c>
      <c r="F23" s="306"/>
      <c r="G23" s="306"/>
      <c r="H23" s="306"/>
      <c r="I23" s="306"/>
      <c r="J23" s="306"/>
      <c r="K23" s="306"/>
      <c r="L23" s="306"/>
      <c r="M23" s="306"/>
      <c r="N23" s="306"/>
      <c r="O23" s="306"/>
    </row>
    <row r="24" ht="16.5" customHeight="1" spans="1:15">
      <c r="A24" s="337" t="s">
        <v>140</v>
      </c>
      <c r="B24" s="337" t="s">
        <v>141</v>
      </c>
      <c r="C24" s="306">
        <v>684104</v>
      </c>
      <c r="D24" s="306">
        <f t="shared" si="0"/>
        <v>684104</v>
      </c>
      <c r="E24" s="306">
        <v>684104</v>
      </c>
      <c r="F24" s="306"/>
      <c r="G24" s="306"/>
      <c r="H24" s="306"/>
      <c r="I24" s="306"/>
      <c r="J24" s="306"/>
      <c r="K24" s="306"/>
      <c r="L24" s="306"/>
      <c r="M24" s="306"/>
      <c r="N24" s="306"/>
      <c r="O24" s="306"/>
    </row>
    <row r="25" ht="16.5" customHeight="1" spans="1:15">
      <c r="A25" s="338" t="s">
        <v>142</v>
      </c>
      <c r="B25" s="338" t="s">
        <v>143</v>
      </c>
      <c r="C25" s="306">
        <v>200240</v>
      </c>
      <c r="D25" s="306">
        <f t="shared" si="0"/>
        <v>200240</v>
      </c>
      <c r="E25" s="306">
        <v>200240</v>
      </c>
      <c r="F25" s="306"/>
      <c r="G25" s="306"/>
      <c r="H25" s="306"/>
      <c r="I25" s="306"/>
      <c r="J25" s="306"/>
      <c r="K25" s="306"/>
      <c r="L25" s="306"/>
      <c r="M25" s="306"/>
      <c r="N25" s="306"/>
      <c r="O25" s="306"/>
    </row>
    <row r="26" ht="16.5" customHeight="1" spans="1:15">
      <c r="A26" s="338" t="s">
        <v>144</v>
      </c>
      <c r="B26" s="338" t="s">
        <v>145</v>
      </c>
      <c r="C26" s="306">
        <v>187200</v>
      </c>
      <c r="D26" s="306">
        <f t="shared" si="0"/>
        <v>187200</v>
      </c>
      <c r="E26" s="306">
        <v>187200</v>
      </c>
      <c r="F26" s="306"/>
      <c r="G26" s="306"/>
      <c r="H26" s="306"/>
      <c r="I26" s="306"/>
      <c r="J26" s="306"/>
      <c r="K26" s="306"/>
      <c r="L26" s="306"/>
      <c r="M26" s="306"/>
      <c r="N26" s="306"/>
      <c r="O26" s="306"/>
    </row>
    <row r="27" ht="16.5" customHeight="1" spans="1:15">
      <c r="A27" s="338" t="s">
        <v>146</v>
      </c>
      <c r="B27" s="338" t="s">
        <v>147</v>
      </c>
      <c r="C27" s="306">
        <v>287520</v>
      </c>
      <c r="D27" s="306">
        <f t="shared" si="0"/>
        <v>287520</v>
      </c>
      <c r="E27" s="306">
        <v>287520</v>
      </c>
      <c r="F27" s="306"/>
      <c r="G27" s="306"/>
      <c r="H27" s="306"/>
      <c r="I27" s="306"/>
      <c r="J27" s="306"/>
      <c r="K27" s="306"/>
      <c r="L27" s="306"/>
      <c r="M27" s="306"/>
      <c r="N27" s="306"/>
      <c r="O27" s="306"/>
    </row>
    <row r="28" ht="16.5" customHeight="1" spans="1:15">
      <c r="A28" s="338" t="s">
        <v>148</v>
      </c>
      <c r="B28" s="338" t="s">
        <v>149</v>
      </c>
      <c r="C28" s="306">
        <v>9144</v>
      </c>
      <c r="D28" s="306">
        <f t="shared" si="0"/>
        <v>9144</v>
      </c>
      <c r="E28" s="306">
        <v>9144</v>
      </c>
      <c r="F28" s="306"/>
      <c r="G28" s="306"/>
      <c r="H28" s="306"/>
      <c r="I28" s="306"/>
      <c r="J28" s="306"/>
      <c r="K28" s="306"/>
      <c r="L28" s="306"/>
      <c r="M28" s="306"/>
      <c r="N28" s="306"/>
      <c r="O28" s="306"/>
    </row>
    <row r="29" ht="16.5" customHeight="1" spans="1:15">
      <c r="A29" s="336" t="s">
        <v>150</v>
      </c>
      <c r="B29" s="336" t="s">
        <v>151</v>
      </c>
      <c r="C29" s="306">
        <v>624312</v>
      </c>
      <c r="D29" s="306">
        <f t="shared" si="0"/>
        <v>624312</v>
      </c>
      <c r="E29" s="306">
        <v>624312</v>
      </c>
      <c r="F29" s="306"/>
      <c r="G29" s="306"/>
      <c r="H29" s="306"/>
      <c r="I29" s="306"/>
      <c r="J29" s="306"/>
      <c r="K29" s="306"/>
      <c r="L29" s="306"/>
      <c r="M29" s="306"/>
      <c r="N29" s="306"/>
      <c r="O29" s="306"/>
    </row>
    <row r="30" ht="16.5" customHeight="1" spans="1:15">
      <c r="A30" s="337" t="s">
        <v>152</v>
      </c>
      <c r="B30" s="337" t="s">
        <v>153</v>
      </c>
      <c r="C30" s="306">
        <v>624312</v>
      </c>
      <c r="D30" s="306">
        <f t="shared" si="0"/>
        <v>624312</v>
      </c>
      <c r="E30" s="306">
        <v>624312</v>
      </c>
      <c r="F30" s="306"/>
      <c r="G30" s="306"/>
      <c r="H30" s="306"/>
      <c r="I30" s="306"/>
      <c r="J30" s="306"/>
      <c r="K30" s="306"/>
      <c r="L30" s="306"/>
      <c r="M30" s="306"/>
      <c r="N30" s="306"/>
      <c r="O30" s="306"/>
    </row>
    <row r="31" ht="16.5" customHeight="1" spans="1:15">
      <c r="A31" s="338" t="s">
        <v>154</v>
      </c>
      <c r="B31" s="338" t="s">
        <v>155</v>
      </c>
      <c r="C31" s="306">
        <v>624312</v>
      </c>
      <c r="D31" s="306">
        <f t="shared" si="0"/>
        <v>624312</v>
      </c>
      <c r="E31" s="306">
        <v>624312</v>
      </c>
      <c r="F31" s="306"/>
      <c r="G31" s="306"/>
      <c r="H31" s="306"/>
      <c r="I31" s="306"/>
      <c r="J31" s="306"/>
      <c r="K31" s="306"/>
      <c r="L31" s="306"/>
      <c r="M31" s="306"/>
      <c r="N31" s="306"/>
      <c r="O31" s="306"/>
    </row>
    <row r="32" ht="17.25" customHeight="1" spans="1:15">
      <c r="A32" s="277" t="s">
        <v>156</v>
      </c>
      <c r="B32" s="339" t="s">
        <v>156</v>
      </c>
      <c r="C32" s="306">
        <f>SUM(C7+C12+C15+C23+C29)</f>
        <v>10680519</v>
      </c>
      <c r="D32" s="306">
        <f>SUM(D7+D12+D15+D23+D29)</f>
        <v>10559428</v>
      </c>
      <c r="E32" s="306">
        <f t="shared" ref="E32:J32" si="1">SUM(E7+E12+E15+E23+E29)</f>
        <v>8897824</v>
      </c>
      <c r="F32" s="306">
        <f t="shared" si="1"/>
        <v>1661604</v>
      </c>
      <c r="G32" s="306">
        <f t="shared" si="1"/>
        <v>6000</v>
      </c>
      <c r="H32" s="306"/>
      <c r="I32" s="306"/>
      <c r="J32" s="306">
        <f t="shared" si="1"/>
        <v>115091</v>
      </c>
      <c r="K32" s="306"/>
      <c r="L32" s="306"/>
      <c r="M32" s="306">
        <f>SUM(M7+M12+M15+M23+M29)</f>
        <v>115091</v>
      </c>
      <c r="N32" s="306" t="s">
        <v>94</v>
      </c>
      <c r="O32" s="306" t="s">
        <v>94</v>
      </c>
    </row>
    <row r="33" customHeight="1" spans="4:8">
      <c r="D33" s="317"/>
      <c r="H33" s="317"/>
    </row>
  </sheetData>
  <mergeCells count="11">
    <mergeCell ref="A2:O2"/>
    <mergeCell ref="A3:L3"/>
    <mergeCell ref="D4:F4"/>
    <mergeCell ref="J4:O4"/>
    <mergeCell ref="A32:B32"/>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7"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workbookViewId="0">
      <pane xSplit="4" ySplit="6" topLeftCell="E25" activePane="bottomRight" state="frozen"/>
      <selection/>
      <selection pane="topRight"/>
      <selection pane="bottomLeft"/>
      <selection pane="bottomRight" activeCell="A13" sqref="A13"/>
    </sheetView>
  </sheetViews>
  <sheetFormatPr defaultColWidth="8.88888888888889" defaultRowHeight="14.25" customHeight="1" outlineLevelCol="3"/>
  <cols>
    <col min="1" max="1" width="49.287037037037" style="60" customWidth="1"/>
    <col min="2" max="2" width="38.8518518518519" style="60" customWidth="1"/>
    <col min="3" max="3" width="48.5740740740741" style="60" customWidth="1"/>
    <col min="4" max="4" width="36.4259259259259" style="60" customWidth="1"/>
    <col min="5" max="5" width="9.12962962962963" style="61" customWidth="1"/>
    <col min="6" max="16384" width="9.12962962962963" style="61"/>
  </cols>
  <sheetData>
    <row r="1" customHeight="1" spans="1:4">
      <c r="A1" s="318" t="s">
        <v>157</v>
      </c>
      <c r="B1" s="318"/>
      <c r="C1" s="318"/>
      <c r="D1" s="149"/>
    </row>
    <row r="2" ht="31.5" customHeight="1" spans="1:4">
      <c r="A2" s="62" t="s">
        <v>5</v>
      </c>
      <c r="B2" s="319"/>
      <c r="C2" s="319"/>
      <c r="D2" s="319"/>
    </row>
    <row r="3" ht="17.25" customHeight="1" spans="1:4">
      <c r="A3" s="159" t="s">
        <v>22</v>
      </c>
      <c r="B3" s="320"/>
      <c r="C3" s="320"/>
      <c r="D3" s="151" t="s">
        <v>23</v>
      </c>
    </row>
    <row r="4" ht="19.5" customHeight="1" spans="1:4">
      <c r="A4" s="86" t="s">
        <v>24</v>
      </c>
      <c r="B4" s="161"/>
      <c r="C4" s="86" t="s">
        <v>25</v>
      </c>
      <c r="D4" s="161"/>
    </row>
    <row r="5" ht="21.75" customHeight="1" spans="1:4">
      <c r="A5" s="85" t="s">
        <v>26</v>
      </c>
      <c r="B5" s="321" t="s">
        <v>27</v>
      </c>
      <c r="C5" s="85" t="s">
        <v>158</v>
      </c>
      <c r="D5" s="321" t="s">
        <v>27</v>
      </c>
    </row>
    <row r="6" ht="17.25" customHeight="1" spans="1:4">
      <c r="A6" s="89"/>
      <c r="B6" s="105"/>
      <c r="C6" s="89"/>
      <c r="D6" s="105"/>
    </row>
    <row r="7" ht="17.25" customHeight="1" spans="1:4">
      <c r="A7" s="322" t="s">
        <v>159</v>
      </c>
      <c r="B7" s="323">
        <v>10559428</v>
      </c>
      <c r="C7" s="324" t="s">
        <v>160</v>
      </c>
      <c r="D7" s="325">
        <f>SUM(D8:D33)</f>
        <v>10565428</v>
      </c>
    </row>
    <row r="8" ht="17.25" customHeight="1" spans="1:4">
      <c r="A8" s="326" t="s">
        <v>161</v>
      </c>
      <c r="B8" s="323">
        <v>10559428</v>
      </c>
      <c r="C8" s="324" t="s">
        <v>162</v>
      </c>
      <c r="D8" s="323">
        <v>8065425.38</v>
      </c>
    </row>
    <row r="9" ht="17.25" customHeight="1" spans="1:4">
      <c r="A9" s="326" t="s">
        <v>163</v>
      </c>
      <c r="B9" s="323"/>
      <c r="C9" s="324" t="s">
        <v>164</v>
      </c>
      <c r="D9" s="323"/>
    </row>
    <row r="10" ht="17.25" customHeight="1" spans="1:4">
      <c r="A10" s="326" t="s">
        <v>165</v>
      </c>
      <c r="B10" s="323"/>
      <c r="C10" s="324" t="s">
        <v>166</v>
      </c>
      <c r="D10" s="323"/>
    </row>
    <row r="11" ht="17.25" customHeight="1" spans="1:4">
      <c r="A11" s="326" t="s">
        <v>167</v>
      </c>
      <c r="B11" s="323">
        <v>6000</v>
      </c>
      <c r="C11" s="324" t="s">
        <v>168</v>
      </c>
      <c r="D11" s="323"/>
    </row>
    <row r="12" ht="17.25" customHeight="1" spans="1:4">
      <c r="A12" s="326" t="s">
        <v>161</v>
      </c>
      <c r="B12" s="323"/>
      <c r="C12" s="324" t="s">
        <v>169</v>
      </c>
      <c r="D12" s="323"/>
    </row>
    <row r="13" ht="17.25" customHeight="1" spans="1:4">
      <c r="A13" s="327" t="s">
        <v>163</v>
      </c>
      <c r="B13" s="323">
        <v>6000</v>
      </c>
      <c r="C13" s="324" t="s">
        <v>170</v>
      </c>
      <c r="D13" s="323"/>
    </row>
    <row r="14" ht="17.25" customHeight="1" spans="1:4">
      <c r="A14" s="327" t="s">
        <v>165</v>
      </c>
      <c r="B14" s="323"/>
      <c r="C14" s="324" t="s">
        <v>171</v>
      </c>
      <c r="D14" s="323">
        <v>6000</v>
      </c>
    </row>
    <row r="15" ht="17.25" customHeight="1" spans="1:4">
      <c r="A15" s="326"/>
      <c r="B15" s="323"/>
      <c r="C15" s="324" t="s">
        <v>172</v>
      </c>
      <c r="D15" s="323">
        <v>1185586.62</v>
      </c>
    </row>
    <row r="16" ht="17.25" customHeight="1" spans="1:4">
      <c r="A16" s="326"/>
      <c r="B16" s="306"/>
      <c r="C16" s="324" t="s">
        <v>173</v>
      </c>
      <c r="D16" s="323">
        <v>684104</v>
      </c>
    </row>
    <row r="17" ht="17.25" customHeight="1" spans="1:4">
      <c r="A17" s="326"/>
      <c r="B17" s="328"/>
      <c r="C17" s="324" t="s">
        <v>174</v>
      </c>
      <c r="D17" s="323"/>
    </row>
    <row r="18" ht="17.25" customHeight="1" spans="1:4">
      <c r="A18" s="327"/>
      <c r="B18" s="328"/>
      <c r="C18" s="324" t="s">
        <v>175</v>
      </c>
      <c r="D18" s="323"/>
    </row>
    <row r="19" ht="17.25" customHeight="1" spans="1:4">
      <c r="A19" s="327"/>
      <c r="B19" s="329"/>
      <c r="C19" s="324" t="s">
        <v>176</v>
      </c>
      <c r="D19" s="323"/>
    </row>
    <row r="20" ht="17.25" customHeight="1" spans="1:4">
      <c r="A20" s="330"/>
      <c r="B20" s="329"/>
      <c r="C20" s="324" t="s">
        <v>177</v>
      </c>
      <c r="D20" s="323"/>
    </row>
    <row r="21" ht="17.25" customHeight="1" spans="1:4">
      <c r="A21" s="330"/>
      <c r="B21" s="329"/>
      <c r="C21" s="324" t="s">
        <v>178</v>
      </c>
      <c r="D21" s="323"/>
    </row>
    <row r="22" ht="17.25" customHeight="1" spans="1:4">
      <c r="A22" s="330"/>
      <c r="B22" s="329"/>
      <c r="C22" s="324" t="s">
        <v>179</v>
      </c>
      <c r="D22" s="323"/>
    </row>
    <row r="23" ht="17.25" customHeight="1" spans="1:4">
      <c r="A23" s="330"/>
      <c r="B23" s="329"/>
      <c r="C23" s="324" t="s">
        <v>180</v>
      </c>
      <c r="D23" s="323"/>
    </row>
    <row r="24" ht="17.25" customHeight="1" spans="1:4">
      <c r="A24" s="330"/>
      <c r="B24" s="329"/>
      <c r="C24" s="324" t="s">
        <v>181</v>
      </c>
      <c r="D24" s="323"/>
    </row>
    <row r="25" ht="17.25" customHeight="1" spans="1:4">
      <c r="A25" s="330"/>
      <c r="B25" s="329"/>
      <c r="C25" s="324" t="s">
        <v>182</v>
      </c>
      <c r="D25" s="323"/>
    </row>
    <row r="26" ht="17.25" customHeight="1" spans="1:4">
      <c r="A26" s="330"/>
      <c r="B26" s="329"/>
      <c r="C26" s="324" t="s">
        <v>183</v>
      </c>
      <c r="D26" s="323">
        <v>624312</v>
      </c>
    </row>
    <row r="27" ht="17.25" customHeight="1" spans="1:4">
      <c r="A27" s="330"/>
      <c r="B27" s="329"/>
      <c r="C27" s="324" t="s">
        <v>184</v>
      </c>
      <c r="D27" s="323"/>
    </row>
    <row r="28" ht="17.25" customHeight="1" spans="1:4">
      <c r="A28" s="330"/>
      <c r="B28" s="329"/>
      <c r="C28" s="324" t="s">
        <v>185</v>
      </c>
      <c r="D28" s="323"/>
    </row>
    <row r="29" ht="17.25" customHeight="1" spans="1:4">
      <c r="A29" s="330"/>
      <c r="B29" s="329"/>
      <c r="C29" s="324" t="s">
        <v>186</v>
      </c>
      <c r="D29" s="323"/>
    </row>
    <row r="30" ht="17.25" customHeight="1" spans="1:4">
      <c r="A30" s="330"/>
      <c r="B30" s="329"/>
      <c r="C30" s="324" t="s">
        <v>187</v>
      </c>
      <c r="D30" s="323"/>
    </row>
    <row r="31" customHeight="1" spans="1:4">
      <c r="A31" s="331"/>
      <c r="B31" s="328"/>
      <c r="C31" s="324" t="s">
        <v>188</v>
      </c>
      <c r="D31" s="323"/>
    </row>
    <row r="32" customHeight="1" spans="1:4">
      <c r="A32" s="331"/>
      <c r="B32" s="328"/>
      <c r="C32" s="324" t="s">
        <v>189</v>
      </c>
      <c r="D32" s="323"/>
    </row>
    <row r="33" customHeight="1" spans="1:4">
      <c r="A33" s="331"/>
      <c r="B33" s="328"/>
      <c r="C33" s="324" t="s">
        <v>190</v>
      </c>
      <c r="D33" s="323"/>
    </row>
    <row r="34" customHeight="1" spans="1:4">
      <c r="A34" s="331"/>
      <c r="B34" s="328"/>
      <c r="C34" s="327" t="s">
        <v>191</v>
      </c>
      <c r="D34" s="332"/>
    </row>
    <row r="35" ht="17.25" customHeight="1" spans="1:4">
      <c r="A35" s="333" t="s">
        <v>192</v>
      </c>
      <c r="B35" s="328">
        <f>SUM(B7+B11)</f>
        <v>10565428</v>
      </c>
      <c r="C35" s="331" t="s">
        <v>73</v>
      </c>
      <c r="D35" s="328">
        <f>SUM(D7+D34)</f>
        <v>10565428</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6"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3"/>
  <sheetViews>
    <sheetView topLeftCell="A11" workbookViewId="0">
      <selection activeCell="F37" sqref="F37"/>
    </sheetView>
  </sheetViews>
  <sheetFormatPr defaultColWidth="8.88888888888889" defaultRowHeight="14.25" customHeight="1" outlineLevelCol="6"/>
  <cols>
    <col min="1" max="1" width="20.1296296296296" style="153" customWidth="1"/>
    <col min="2" max="2" width="44" style="153" customWidth="1"/>
    <col min="3" max="3" width="24.287037037037" style="77" customWidth="1"/>
    <col min="4" max="4" width="16.5740740740741" style="77" customWidth="1"/>
    <col min="5" max="7" width="24.287037037037" style="77" customWidth="1"/>
    <col min="8" max="8" width="9.12962962962963" style="77" customWidth="1"/>
    <col min="9" max="16384" width="9.12962962962963" style="77"/>
  </cols>
  <sheetData>
    <row r="1" ht="12" customHeight="1" spans="1:6">
      <c r="A1" s="308" t="s">
        <v>193</v>
      </c>
      <c r="D1" s="309"/>
      <c r="F1" s="80"/>
    </row>
    <row r="2" ht="39" customHeight="1" spans="1:7">
      <c r="A2" s="158" t="s">
        <v>6</v>
      </c>
      <c r="B2" s="158"/>
      <c r="C2" s="158"/>
      <c r="D2" s="158"/>
      <c r="E2" s="158"/>
      <c r="F2" s="158"/>
      <c r="G2" s="158"/>
    </row>
    <row r="3" ht="18" customHeight="1" spans="1:7">
      <c r="A3" s="159" t="s">
        <v>22</v>
      </c>
      <c r="F3" s="156"/>
      <c r="G3" s="156" t="s">
        <v>23</v>
      </c>
    </row>
    <row r="4" ht="20.25" customHeight="1" spans="1:7">
      <c r="A4" s="310" t="s">
        <v>194</v>
      </c>
      <c r="B4" s="311"/>
      <c r="C4" s="88" t="s">
        <v>77</v>
      </c>
      <c r="D4" s="88" t="s">
        <v>99</v>
      </c>
      <c r="E4" s="88"/>
      <c r="F4" s="88"/>
      <c r="G4" s="312" t="s">
        <v>100</v>
      </c>
    </row>
    <row r="5" ht="20.25" customHeight="1" spans="1:7">
      <c r="A5" s="163" t="s">
        <v>96</v>
      </c>
      <c r="B5" s="313" t="s">
        <v>97</v>
      </c>
      <c r="C5" s="88"/>
      <c r="D5" s="88" t="s">
        <v>79</v>
      </c>
      <c r="E5" s="88" t="s">
        <v>195</v>
      </c>
      <c r="F5" s="88" t="s">
        <v>196</v>
      </c>
      <c r="G5" s="314"/>
    </row>
    <row r="6" ht="13.5" customHeight="1" spans="1:7">
      <c r="A6" s="174">
        <v>1</v>
      </c>
      <c r="B6" s="174">
        <v>2</v>
      </c>
      <c r="C6" s="315">
        <v>3</v>
      </c>
      <c r="D6" s="315">
        <v>4</v>
      </c>
      <c r="E6" s="315">
        <v>5</v>
      </c>
      <c r="F6" s="315">
        <v>6</v>
      </c>
      <c r="G6" s="174">
        <v>7</v>
      </c>
    </row>
    <row r="7" ht="19" customHeight="1" spans="1:7">
      <c r="A7" s="176" t="s">
        <v>106</v>
      </c>
      <c r="B7" s="176" t="s">
        <v>107</v>
      </c>
      <c r="C7" s="316">
        <v>8065425.38</v>
      </c>
      <c r="D7" s="316">
        <v>6415412</v>
      </c>
      <c r="E7" s="316">
        <v>5834302</v>
      </c>
      <c r="F7" s="316">
        <v>581110</v>
      </c>
      <c r="G7" s="316">
        <v>1650013.38</v>
      </c>
    </row>
    <row r="8" ht="19" customHeight="1" spans="1:7">
      <c r="A8" s="179" t="s">
        <v>108</v>
      </c>
      <c r="B8" s="179" t="s">
        <v>109</v>
      </c>
      <c r="C8" s="316">
        <v>8065425.38</v>
      </c>
      <c r="D8" s="316">
        <v>6415412</v>
      </c>
      <c r="E8" s="316">
        <v>5834302</v>
      </c>
      <c r="F8" s="316">
        <v>581110</v>
      </c>
      <c r="G8" s="316">
        <v>1650013.38</v>
      </c>
    </row>
    <row r="9" ht="19" customHeight="1" spans="1:7">
      <c r="A9" s="180" t="s">
        <v>110</v>
      </c>
      <c r="B9" s="180" t="s">
        <v>111</v>
      </c>
      <c r="C9" s="316">
        <v>3736114</v>
      </c>
      <c r="D9" s="316">
        <v>3736114</v>
      </c>
      <c r="E9" s="316">
        <v>3319344</v>
      </c>
      <c r="F9" s="316">
        <v>416770</v>
      </c>
      <c r="G9" s="316"/>
    </row>
    <row r="10" ht="19" customHeight="1" spans="1:7">
      <c r="A10" s="180" t="s">
        <v>112</v>
      </c>
      <c r="B10" s="180" t="s">
        <v>113</v>
      </c>
      <c r="C10" s="316">
        <v>1650013.38</v>
      </c>
      <c r="D10" s="316"/>
      <c r="E10" s="316"/>
      <c r="F10" s="316"/>
      <c r="G10" s="316">
        <v>1650013.38</v>
      </c>
    </row>
    <row r="11" ht="19" customHeight="1" spans="1:7">
      <c r="A11" s="180" t="s">
        <v>114</v>
      </c>
      <c r="B11" s="180" t="s">
        <v>115</v>
      </c>
      <c r="C11" s="316">
        <v>2679298</v>
      </c>
      <c r="D11" s="316">
        <v>2679298</v>
      </c>
      <c r="E11" s="316">
        <v>2514958</v>
      </c>
      <c r="F11" s="316">
        <v>164340</v>
      </c>
      <c r="G11" s="316"/>
    </row>
    <row r="12" ht="19" customHeight="1" spans="1:7">
      <c r="A12" s="176" t="s">
        <v>116</v>
      </c>
      <c r="B12" s="176" t="s">
        <v>117</v>
      </c>
      <c r="C12" s="316"/>
      <c r="D12" s="316"/>
      <c r="E12" s="316"/>
      <c r="F12" s="316"/>
      <c r="G12" s="316"/>
    </row>
    <row r="13" ht="19" customHeight="1" spans="1:7">
      <c r="A13" s="179" t="s">
        <v>118</v>
      </c>
      <c r="B13" s="179" t="s">
        <v>119</v>
      </c>
      <c r="C13" s="316"/>
      <c r="D13" s="316"/>
      <c r="E13" s="316"/>
      <c r="F13" s="316"/>
      <c r="G13" s="316"/>
    </row>
    <row r="14" ht="19" customHeight="1" spans="1:7">
      <c r="A14" s="180" t="s">
        <v>120</v>
      </c>
      <c r="B14" s="180" t="s">
        <v>121</v>
      </c>
      <c r="C14" s="316"/>
      <c r="D14" s="316"/>
      <c r="E14" s="316"/>
      <c r="F14" s="316"/>
      <c r="G14" s="316"/>
    </row>
    <row r="15" ht="19" customHeight="1" spans="1:7">
      <c r="A15" s="176" t="s">
        <v>122</v>
      </c>
      <c r="B15" s="176" t="s">
        <v>123</v>
      </c>
      <c r="C15" s="316">
        <v>1185586.62</v>
      </c>
      <c r="D15" s="316">
        <v>1173996</v>
      </c>
      <c r="E15" s="316">
        <v>1156896</v>
      </c>
      <c r="F15" s="316">
        <v>17100</v>
      </c>
      <c r="G15" s="316">
        <v>11590.62</v>
      </c>
    </row>
    <row r="16" ht="19" customHeight="1" spans="1:7">
      <c r="A16" s="179" t="s">
        <v>124</v>
      </c>
      <c r="B16" s="179" t="s">
        <v>125</v>
      </c>
      <c r="C16" s="316">
        <v>1173996</v>
      </c>
      <c r="D16" s="316">
        <v>1173996</v>
      </c>
      <c r="E16" s="316">
        <v>1156896</v>
      </c>
      <c r="F16" s="316">
        <v>17100</v>
      </c>
      <c r="G16" s="316"/>
    </row>
    <row r="17" ht="19" customHeight="1" spans="1:7">
      <c r="A17" s="180" t="s">
        <v>126</v>
      </c>
      <c r="B17" s="180" t="s">
        <v>127</v>
      </c>
      <c r="C17" s="316">
        <v>189700</v>
      </c>
      <c r="D17" s="316">
        <v>189700</v>
      </c>
      <c r="E17" s="316">
        <v>176400</v>
      </c>
      <c r="F17" s="316">
        <v>13300</v>
      </c>
      <c r="G17" s="316"/>
    </row>
    <row r="18" ht="19" customHeight="1" spans="1:7">
      <c r="A18" s="180" t="s">
        <v>128</v>
      </c>
      <c r="B18" s="180" t="s">
        <v>129</v>
      </c>
      <c r="C18" s="316">
        <v>44600</v>
      </c>
      <c r="D18" s="316">
        <v>44600</v>
      </c>
      <c r="E18" s="316">
        <v>40800</v>
      </c>
      <c r="F18" s="316">
        <v>3800</v>
      </c>
      <c r="G18" s="316"/>
    </row>
    <row r="19" ht="19" customHeight="1" spans="1:7">
      <c r="A19" s="180" t="s">
        <v>130</v>
      </c>
      <c r="B19" s="180" t="s">
        <v>131</v>
      </c>
      <c r="C19" s="316">
        <v>729788</v>
      </c>
      <c r="D19" s="316">
        <v>729788</v>
      </c>
      <c r="E19" s="316">
        <v>729788</v>
      </c>
      <c r="F19" s="316"/>
      <c r="G19" s="316"/>
    </row>
    <row r="20" ht="19" customHeight="1" spans="1:7">
      <c r="A20" s="180" t="s">
        <v>132</v>
      </c>
      <c r="B20" s="180" t="s">
        <v>133</v>
      </c>
      <c r="C20" s="316">
        <v>209908</v>
      </c>
      <c r="D20" s="316">
        <v>209908</v>
      </c>
      <c r="E20" s="316">
        <v>209908</v>
      </c>
      <c r="F20" s="316"/>
      <c r="G20" s="316"/>
    </row>
    <row r="21" ht="19" customHeight="1" spans="1:7">
      <c r="A21" s="179" t="s">
        <v>134</v>
      </c>
      <c r="B21" s="179" t="s">
        <v>135</v>
      </c>
      <c r="C21" s="316">
        <v>11590.62</v>
      </c>
      <c r="D21" s="316"/>
      <c r="E21" s="316"/>
      <c r="F21" s="316"/>
      <c r="G21" s="316">
        <v>11590.62</v>
      </c>
    </row>
    <row r="22" ht="19" customHeight="1" spans="1:7">
      <c r="A22" s="180" t="s">
        <v>136</v>
      </c>
      <c r="B22" s="180" t="s">
        <v>137</v>
      </c>
      <c r="C22" s="316">
        <v>11590.62</v>
      </c>
      <c r="D22" s="316"/>
      <c r="E22" s="316"/>
      <c r="F22" s="316"/>
      <c r="G22" s="316">
        <v>11590.62</v>
      </c>
    </row>
    <row r="23" ht="19" customHeight="1" spans="1:7">
      <c r="A23" s="176" t="s">
        <v>138</v>
      </c>
      <c r="B23" s="176" t="s">
        <v>139</v>
      </c>
      <c r="C23" s="316">
        <v>684104</v>
      </c>
      <c r="D23" s="316">
        <v>684104</v>
      </c>
      <c r="E23" s="316">
        <v>684104</v>
      </c>
      <c r="F23" s="316"/>
      <c r="G23" s="316"/>
    </row>
    <row r="24" ht="19" customHeight="1" spans="1:7">
      <c r="A24" s="179" t="s">
        <v>140</v>
      </c>
      <c r="B24" s="179" t="s">
        <v>141</v>
      </c>
      <c r="C24" s="316">
        <v>684104</v>
      </c>
      <c r="D24" s="316">
        <v>684104</v>
      </c>
      <c r="E24" s="316">
        <v>684104</v>
      </c>
      <c r="F24" s="316"/>
      <c r="G24" s="316"/>
    </row>
    <row r="25" ht="19" customHeight="1" spans="1:7">
      <c r="A25" s="180" t="s">
        <v>142</v>
      </c>
      <c r="B25" s="180" t="s">
        <v>143</v>
      </c>
      <c r="C25" s="316">
        <v>200240</v>
      </c>
      <c r="D25" s="316">
        <v>200240</v>
      </c>
      <c r="E25" s="316">
        <v>200240</v>
      </c>
      <c r="F25" s="316"/>
      <c r="G25" s="316"/>
    </row>
    <row r="26" ht="19" customHeight="1" spans="1:7">
      <c r="A26" s="180" t="s">
        <v>144</v>
      </c>
      <c r="B26" s="180" t="s">
        <v>145</v>
      </c>
      <c r="C26" s="316">
        <v>187200</v>
      </c>
      <c r="D26" s="316">
        <v>187200</v>
      </c>
      <c r="E26" s="316">
        <v>187200</v>
      </c>
      <c r="F26" s="316"/>
      <c r="G26" s="316"/>
    </row>
    <row r="27" ht="19" customHeight="1" spans="1:7">
      <c r="A27" s="180" t="s">
        <v>146</v>
      </c>
      <c r="B27" s="180" t="s">
        <v>147</v>
      </c>
      <c r="C27" s="316">
        <v>287520</v>
      </c>
      <c r="D27" s="316">
        <v>287520</v>
      </c>
      <c r="E27" s="316">
        <v>287520</v>
      </c>
      <c r="F27" s="316"/>
      <c r="G27" s="316"/>
    </row>
    <row r="28" ht="19" customHeight="1" spans="1:7">
      <c r="A28" s="180" t="s">
        <v>148</v>
      </c>
      <c r="B28" s="180" t="s">
        <v>149</v>
      </c>
      <c r="C28" s="316">
        <v>9144</v>
      </c>
      <c r="D28" s="316">
        <v>9144</v>
      </c>
      <c r="E28" s="316">
        <v>9144</v>
      </c>
      <c r="F28" s="316"/>
      <c r="G28" s="316"/>
    </row>
    <row r="29" ht="19" customHeight="1" spans="1:7">
      <c r="A29" s="176" t="s">
        <v>150</v>
      </c>
      <c r="B29" s="176" t="s">
        <v>151</v>
      </c>
      <c r="C29" s="316">
        <v>624312</v>
      </c>
      <c r="D29" s="316">
        <v>624312</v>
      </c>
      <c r="E29" s="316">
        <v>624312</v>
      </c>
      <c r="F29" s="316"/>
      <c r="G29" s="316"/>
    </row>
    <row r="30" ht="19" customHeight="1" spans="1:7">
      <c r="A30" s="179" t="s">
        <v>152</v>
      </c>
      <c r="B30" s="179" t="s">
        <v>153</v>
      </c>
      <c r="C30" s="316">
        <v>624312</v>
      </c>
      <c r="D30" s="316">
        <v>624312</v>
      </c>
      <c r="E30" s="316">
        <v>624312</v>
      </c>
      <c r="F30" s="316"/>
      <c r="G30" s="316"/>
    </row>
    <row r="31" ht="19" customHeight="1" spans="1:7">
      <c r="A31" s="180" t="s">
        <v>154</v>
      </c>
      <c r="B31" s="180" t="s">
        <v>155</v>
      </c>
      <c r="C31" s="316">
        <v>624312</v>
      </c>
      <c r="D31" s="316">
        <v>624312</v>
      </c>
      <c r="E31" s="316">
        <v>624312</v>
      </c>
      <c r="F31" s="316"/>
      <c r="G31" s="316"/>
    </row>
    <row r="32" ht="18" customHeight="1" spans="1:7">
      <c r="A32" s="169" t="s">
        <v>156</v>
      </c>
      <c r="B32" s="171" t="s">
        <v>156</v>
      </c>
      <c r="C32" s="282">
        <f>SUM(C7+C12+C15+C23+C29)</f>
        <v>10559428</v>
      </c>
      <c r="D32" s="282">
        <f>SUM(D7+D12+D15+D23+D29)</f>
        <v>8897824</v>
      </c>
      <c r="E32" s="282">
        <f>SUM(E7+E12+E15+E23+E29)</f>
        <v>8299614</v>
      </c>
      <c r="F32" s="282">
        <f>SUM(F7+F12+F15+F23+F29)</f>
        <v>598210</v>
      </c>
      <c r="G32" s="282">
        <f>SUM(G7+G12+G15+G23+G29)</f>
        <v>1661604</v>
      </c>
    </row>
    <row r="33" customHeight="1" spans="2:4">
      <c r="B33" s="172"/>
      <c r="C33" s="317"/>
      <c r="D33" s="317"/>
    </row>
  </sheetData>
  <mergeCells count="7">
    <mergeCell ref="A2:G2"/>
    <mergeCell ref="A3:E3"/>
    <mergeCell ref="A4:B4"/>
    <mergeCell ref="D4:F4"/>
    <mergeCell ref="A32:B32"/>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workbookViewId="0">
      <selection activeCell="H29" sqref="H29"/>
    </sheetView>
  </sheetViews>
  <sheetFormatPr defaultColWidth="8.88888888888889" defaultRowHeight="15.6" outlineLevelRow="6" outlineLevelCol="5"/>
  <cols>
    <col min="1" max="2" width="27.4259259259259" style="296" customWidth="1"/>
    <col min="3" max="3" width="17.287037037037" style="297" customWidth="1"/>
    <col min="4" max="5" width="26.287037037037" style="298" customWidth="1"/>
    <col min="6" max="6" width="18.712962962963" style="298" customWidth="1"/>
    <col min="7" max="7" width="9.12962962962963" style="77" customWidth="1"/>
    <col min="8" max="16384" width="9.12962962962963" style="77"/>
  </cols>
  <sheetData>
    <row r="1" ht="12" customHeight="1" spans="1:5">
      <c r="A1" s="299" t="s">
        <v>197</v>
      </c>
      <c r="B1" s="300"/>
      <c r="C1" s="124"/>
      <c r="D1" s="77"/>
      <c r="E1" s="77"/>
    </row>
    <row r="2" ht="25.5" customHeight="1" spans="1:6">
      <c r="A2" s="301" t="s">
        <v>7</v>
      </c>
      <c r="B2" s="301"/>
      <c r="C2" s="301"/>
      <c r="D2" s="301"/>
      <c r="E2" s="301"/>
      <c r="F2" s="301"/>
    </row>
    <row r="3" ht="15.75" customHeight="1" spans="1:6">
      <c r="A3" s="159" t="s">
        <v>22</v>
      </c>
      <c r="B3" s="300"/>
      <c r="C3" s="124"/>
      <c r="D3" s="77"/>
      <c r="E3" s="77"/>
      <c r="F3" s="302" t="s">
        <v>198</v>
      </c>
    </row>
    <row r="4" s="295" customFormat="1" ht="19.5" customHeight="1" spans="1:6">
      <c r="A4" s="303" t="s">
        <v>199</v>
      </c>
      <c r="B4" s="85" t="s">
        <v>200</v>
      </c>
      <c r="C4" s="86" t="s">
        <v>201</v>
      </c>
      <c r="D4" s="87"/>
      <c r="E4" s="161"/>
      <c r="F4" s="85" t="s">
        <v>202</v>
      </c>
    </row>
    <row r="5" s="295" customFormat="1" ht="19.5" customHeight="1" spans="1:6">
      <c r="A5" s="105"/>
      <c r="B5" s="89"/>
      <c r="C5" s="106" t="s">
        <v>79</v>
      </c>
      <c r="D5" s="106" t="s">
        <v>203</v>
      </c>
      <c r="E5" s="106" t="s">
        <v>204</v>
      </c>
      <c r="F5" s="89"/>
    </row>
    <row r="6" s="295" customFormat="1" ht="18.75" customHeight="1" spans="1:6">
      <c r="A6" s="304">
        <v>1</v>
      </c>
      <c r="B6" s="304">
        <v>2</v>
      </c>
      <c r="C6" s="305">
        <v>3</v>
      </c>
      <c r="D6" s="304">
        <v>4</v>
      </c>
      <c r="E6" s="304">
        <v>5</v>
      </c>
      <c r="F6" s="304">
        <v>6</v>
      </c>
    </row>
    <row r="7" ht="18.75" customHeight="1" spans="1:6">
      <c r="A7" s="306">
        <f>B7+C7+F7</f>
        <v>51363</v>
      </c>
      <c r="B7" s="306">
        <v>0</v>
      </c>
      <c r="C7" s="307">
        <f>SUM(D7:E7)</f>
        <v>45000</v>
      </c>
      <c r="D7" s="306">
        <v>0</v>
      </c>
      <c r="E7" s="306">
        <v>45000</v>
      </c>
      <c r="F7" s="306">
        <v>6363</v>
      </c>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9"/>
  <sheetViews>
    <sheetView workbookViewId="0">
      <selection activeCell="A9" sqref="A9:A48"/>
    </sheetView>
  </sheetViews>
  <sheetFormatPr defaultColWidth="8.88888888888889" defaultRowHeight="14.25" customHeight="1"/>
  <cols>
    <col min="1" max="1" width="27.5740740740741" style="77" customWidth="1"/>
    <col min="2" max="2" width="26.1388888888889" style="153" customWidth="1"/>
    <col min="3" max="3" width="20.1388888888889" style="153" customWidth="1"/>
    <col min="4" max="4" width="17.8611111111111" style="153" customWidth="1"/>
    <col min="5" max="5" width="11.5740740740741" style="153" customWidth="1"/>
    <col min="6" max="6" width="28.4259259259259" style="153" customWidth="1"/>
    <col min="7" max="7" width="11.287037037037" style="153" customWidth="1"/>
    <col min="8" max="8" width="25" style="153" customWidth="1"/>
    <col min="9" max="9" width="14.7777777777778" style="124" customWidth="1"/>
    <col min="10" max="10" width="15.1944444444444" style="124" customWidth="1"/>
    <col min="11" max="12" width="12.1296296296296" style="124" customWidth="1"/>
    <col min="13" max="13" width="15.4259259259259" style="124" customWidth="1"/>
    <col min="14" max="24" width="12.1296296296296" style="124" customWidth="1"/>
    <col min="25" max="25" width="9.12962962962963" style="77" customWidth="1"/>
    <col min="26" max="16384" width="9.12962962962963" style="77"/>
  </cols>
  <sheetData>
    <row r="1" ht="12" customHeight="1" spans="1:1">
      <c r="A1" s="284" t="s">
        <v>205</v>
      </c>
    </row>
    <row r="2" ht="39" customHeight="1" spans="1:24">
      <c r="A2" s="285" t="s">
        <v>8</v>
      </c>
      <c r="B2" s="285"/>
      <c r="C2" s="285"/>
      <c r="D2" s="285"/>
      <c r="E2" s="285"/>
      <c r="F2" s="285"/>
      <c r="G2" s="285"/>
      <c r="H2" s="285"/>
      <c r="I2" s="285"/>
      <c r="J2" s="285"/>
      <c r="K2" s="285"/>
      <c r="L2" s="285"/>
      <c r="M2" s="285"/>
      <c r="N2" s="285"/>
      <c r="O2" s="285"/>
      <c r="P2" s="285"/>
      <c r="Q2" s="285"/>
      <c r="R2" s="285"/>
      <c r="S2" s="285"/>
      <c r="T2" s="285"/>
      <c r="U2" s="285"/>
      <c r="V2" s="285"/>
      <c r="W2" s="285"/>
      <c r="X2" s="285"/>
    </row>
    <row r="3" ht="18" customHeight="1" spans="1:24">
      <c r="A3" s="286" t="s">
        <v>22</v>
      </c>
      <c r="B3" s="286"/>
      <c r="C3" s="286"/>
      <c r="D3" s="286"/>
      <c r="E3" s="286"/>
      <c r="F3" s="286"/>
      <c r="G3" s="286"/>
      <c r="H3" s="286"/>
      <c r="I3" s="286"/>
      <c r="J3" s="286"/>
      <c r="K3" s="77"/>
      <c r="L3" s="77"/>
      <c r="M3" s="77"/>
      <c r="N3" s="77"/>
      <c r="O3" s="77"/>
      <c r="P3" s="77"/>
      <c r="Q3" s="77"/>
      <c r="X3" s="294" t="s">
        <v>23</v>
      </c>
    </row>
    <row r="4" ht="14.4" spans="1:24">
      <c r="A4" s="192" t="s">
        <v>206</v>
      </c>
      <c r="B4" s="192" t="s">
        <v>207</v>
      </c>
      <c r="C4" s="192" t="s">
        <v>208</v>
      </c>
      <c r="D4" s="192" t="s">
        <v>209</v>
      </c>
      <c r="E4" s="192" t="s">
        <v>210</v>
      </c>
      <c r="F4" s="192" t="s">
        <v>211</v>
      </c>
      <c r="G4" s="192" t="s">
        <v>212</v>
      </c>
      <c r="H4" s="192" t="s">
        <v>213</v>
      </c>
      <c r="I4" s="112" t="s">
        <v>214</v>
      </c>
      <c r="J4" s="112"/>
      <c r="K4" s="112"/>
      <c r="L4" s="112"/>
      <c r="M4" s="112"/>
      <c r="N4" s="112"/>
      <c r="O4" s="112"/>
      <c r="P4" s="112"/>
      <c r="Q4" s="112"/>
      <c r="R4" s="112"/>
      <c r="S4" s="112"/>
      <c r="T4" s="112"/>
      <c r="U4" s="112"/>
      <c r="V4" s="112"/>
      <c r="W4" s="112"/>
      <c r="X4" s="112"/>
    </row>
    <row r="5" ht="14.4" spans="1:24">
      <c r="A5" s="192"/>
      <c r="B5" s="192"/>
      <c r="C5" s="192"/>
      <c r="D5" s="192"/>
      <c r="E5" s="192"/>
      <c r="F5" s="192"/>
      <c r="G5" s="192"/>
      <c r="H5" s="192"/>
      <c r="I5" s="112" t="s">
        <v>215</v>
      </c>
      <c r="J5" s="112" t="s">
        <v>216</v>
      </c>
      <c r="K5" s="112"/>
      <c r="L5" s="112"/>
      <c r="M5" s="112"/>
      <c r="N5" s="112"/>
      <c r="O5" s="88" t="s">
        <v>217</v>
      </c>
      <c r="P5" s="88"/>
      <c r="Q5" s="88"/>
      <c r="R5" s="112" t="s">
        <v>83</v>
      </c>
      <c r="S5" s="112" t="s">
        <v>84</v>
      </c>
      <c r="T5" s="112"/>
      <c r="U5" s="112"/>
      <c r="V5" s="112"/>
      <c r="W5" s="112"/>
      <c r="X5" s="112"/>
    </row>
    <row r="6" ht="13.5" customHeight="1" spans="1:24">
      <c r="A6" s="192"/>
      <c r="B6" s="192"/>
      <c r="C6" s="192"/>
      <c r="D6" s="192"/>
      <c r="E6" s="192"/>
      <c r="F6" s="192"/>
      <c r="G6" s="192"/>
      <c r="H6" s="192"/>
      <c r="I6" s="112"/>
      <c r="J6" s="113" t="s">
        <v>218</v>
      </c>
      <c r="K6" s="112" t="s">
        <v>219</v>
      </c>
      <c r="L6" s="112" t="s">
        <v>220</v>
      </c>
      <c r="M6" s="112" t="s">
        <v>221</v>
      </c>
      <c r="N6" s="112" t="s">
        <v>222</v>
      </c>
      <c r="O6" s="291" t="s">
        <v>80</v>
      </c>
      <c r="P6" s="291" t="s">
        <v>81</v>
      </c>
      <c r="Q6" s="291" t="s">
        <v>82</v>
      </c>
      <c r="R6" s="112"/>
      <c r="S6" s="112" t="s">
        <v>79</v>
      </c>
      <c r="T6" s="112" t="s">
        <v>86</v>
      </c>
      <c r="U6" s="112" t="s">
        <v>87</v>
      </c>
      <c r="V6" s="112" t="s">
        <v>88</v>
      </c>
      <c r="W6" s="112" t="s">
        <v>89</v>
      </c>
      <c r="X6" s="112" t="s">
        <v>90</v>
      </c>
    </row>
    <row r="7" ht="18" customHeight="1" spans="1:24">
      <c r="A7" s="192"/>
      <c r="B7" s="192"/>
      <c r="C7" s="192"/>
      <c r="D7" s="192"/>
      <c r="E7" s="192"/>
      <c r="F7" s="192"/>
      <c r="G7" s="192"/>
      <c r="H7" s="192"/>
      <c r="I7" s="112"/>
      <c r="J7" s="116"/>
      <c r="K7" s="112"/>
      <c r="L7" s="112"/>
      <c r="M7" s="112"/>
      <c r="N7" s="112"/>
      <c r="O7" s="292"/>
      <c r="P7" s="292"/>
      <c r="Q7" s="292"/>
      <c r="R7" s="112"/>
      <c r="S7" s="112"/>
      <c r="T7" s="112"/>
      <c r="U7" s="112"/>
      <c r="V7" s="112"/>
      <c r="W7" s="112"/>
      <c r="X7" s="112"/>
    </row>
    <row r="8" ht="13.5" customHeight="1" spans="1:24">
      <c r="A8" s="287">
        <v>1</v>
      </c>
      <c r="B8" s="287">
        <v>2</v>
      </c>
      <c r="C8" s="287">
        <v>3</v>
      </c>
      <c r="D8" s="287">
        <v>4</v>
      </c>
      <c r="E8" s="287">
        <v>5</v>
      </c>
      <c r="F8" s="287">
        <v>6</v>
      </c>
      <c r="G8" s="287">
        <v>7</v>
      </c>
      <c r="H8" s="287">
        <v>8</v>
      </c>
      <c r="I8" s="287">
        <v>9</v>
      </c>
      <c r="J8" s="287">
        <v>10</v>
      </c>
      <c r="K8" s="287">
        <v>11</v>
      </c>
      <c r="L8" s="287">
        <v>12</v>
      </c>
      <c r="M8" s="287">
        <v>13</v>
      </c>
      <c r="N8" s="287">
        <v>14</v>
      </c>
      <c r="O8" s="287">
        <v>15</v>
      </c>
      <c r="P8" s="287">
        <v>16</v>
      </c>
      <c r="Q8" s="287">
        <v>17</v>
      </c>
      <c r="R8" s="287">
        <v>18</v>
      </c>
      <c r="S8" s="287">
        <v>19</v>
      </c>
      <c r="T8" s="287">
        <v>20</v>
      </c>
      <c r="U8" s="287">
        <v>21</v>
      </c>
      <c r="V8" s="287">
        <v>22</v>
      </c>
      <c r="W8" s="287">
        <v>23</v>
      </c>
      <c r="X8" s="287">
        <v>24</v>
      </c>
    </row>
    <row r="9" ht="18" customHeight="1" spans="1:24">
      <c r="A9" s="193" t="s">
        <v>92</v>
      </c>
      <c r="B9" s="193" t="s">
        <v>92</v>
      </c>
      <c r="C9" s="193" t="s">
        <v>223</v>
      </c>
      <c r="D9" s="193" t="s">
        <v>224</v>
      </c>
      <c r="E9" s="193" t="s">
        <v>110</v>
      </c>
      <c r="F9" s="193" t="s">
        <v>111</v>
      </c>
      <c r="G9" s="193" t="s">
        <v>225</v>
      </c>
      <c r="H9" s="193" t="s">
        <v>226</v>
      </c>
      <c r="I9" s="293">
        <v>871440</v>
      </c>
      <c r="J9" s="293">
        <v>871440</v>
      </c>
      <c r="K9" s="293"/>
      <c r="L9" s="293"/>
      <c r="M9" s="293">
        <v>871440</v>
      </c>
      <c r="N9" s="293"/>
      <c r="O9" s="293"/>
      <c r="P9" s="293"/>
      <c r="Q9" s="293"/>
      <c r="R9" s="293"/>
      <c r="S9" s="293"/>
      <c r="T9" s="293"/>
      <c r="U9" s="293"/>
      <c r="V9" s="293"/>
      <c r="W9" s="293"/>
      <c r="X9" s="293"/>
    </row>
    <row r="10" ht="18" customHeight="1" spans="1:24">
      <c r="A10" s="193" t="s">
        <v>92</v>
      </c>
      <c r="B10" s="193" t="s">
        <v>92</v>
      </c>
      <c r="C10" s="193" t="s">
        <v>223</v>
      </c>
      <c r="D10" s="193" t="s">
        <v>224</v>
      </c>
      <c r="E10" s="193" t="s">
        <v>110</v>
      </c>
      <c r="F10" s="193" t="s">
        <v>111</v>
      </c>
      <c r="G10" s="193" t="s">
        <v>227</v>
      </c>
      <c r="H10" s="193" t="s">
        <v>228</v>
      </c>
      <c r="I10" s="293">
        <v>1197024</v>
      </c>
      <c r="J10" s="293">
        <v>1197024</v>
      </c>
      <c r="K10" s="293"/>
      <c r="L10" s="293"/>
      <c r="M10" s="293">
        <v>1197024</v>
      </c>
      <c r="N10" s="293"/>
      <c r="O10" s="293"/>
      <c r="P10" s="293"/>
      <c r="Q10" s="293"/>
      <c r="R10" s="293"/>
      <c r="S10" s="293"/>
      <c r="T10" s="293"/>
      <c r="U10" s="293"/>
      <c r="V10" s="293"/>
      <c r="W10" s="293"/>
      <c r="X10" s="293"/>
    </row>
    <row r="11" ht="18" customHeight="1" spans="1:24">
      <c r="A11" s="193" t="s">
        <v>92</v>
      </c>
      <c r="B11" s="193" t="s">
        <v>92</v>
      </c>
      <c r="C11" s="193" t="s">
        <v>223</v>
      </c>
      <c r="D11" s="193" t="s">
        <v>224</v>
      </c>
      <c r="E11" s="193" t="s">
        <v>110</v>
      </c>
      <c r="F11" s="193" t="s">
        <v>111</v>
      </c>
      <c r="G11" s="193" t="s">
        <v>229</v>
      </c>
      <c r="H11" s="193" t="s">
        <v>230</v>
      </c>
      <c r="I11" s="293">
        <v>72620</v>
      </c>
      <c r="J11" s="293">
        <v>72620</v>
      </c>
      <c r="K11" s="293"/>
      <c r="L11" s="293"/>
      <c r="M11" s="293">
        <v>72620</v>
      </c>
      <c r="N11" s="293"/>
      <c r="O11" s="293"/>
      <c r="P11" s="293"/>
      <c r="Q11" s="293"/>
      <c r="R11" s="293"/>
      <c r="S11" s="293"/>
      <c r="T11" s="293"/>
      <c r="U11" s="293"/>
      <c r="V11" s="293"/>
      <c r="W11" s="293"/>
      <c r="X11" s="293"/>
    </row>
    <row r="12" ht="18" customHeight="1" spans="1:24">
      <c r="A12" s="193" t="s">
        <v>92</v>
      </c>
      <c r="B12" s="193" t="s">
        <v>92</v>
      </c>
      <c r="C12" s="193" t="s">
        <v>231</v>
      </c>
      <c r="D12" s="193" t="s">
        <v>155</v>
      </c>
      <c r="E12" s="193" t="s">
        <v>154</v>
      </c>
      <c r="F12" s="193" t="s">
        <v>155</v>
      </c>
      <c r="G12" s="193" t="s">
        <v>232</v>
      </c>
      <c r="H12" s="193" t="s">
        <v>155</v>
      </c>
      <c r="I12" s="293">
        <v>624312</v>
      </c>
      <c r="J12" s="293">
        <v>624312</v>
      </c>
      <c r="K12" s="293"/>
      <c r="L12" s="293"/>
      <c r="M12" s="293">
        <v>624312</v>
      </c>
      <c r="N12" s="293"/>
      <c r="O12" s="293"/>
      <c r="P12" s="293"/>
      <c r="Q12" s="293"/>
      <c r="R12" s="293"/>
      <c r="S12" s="293"/>
      <c r="T12" s="293"/>
      <c r="U12" s="293"/>
      <c r="V12" s="293"/>
      <c r="W12" s="293"/>
      <c r="X12" s="293"/>
    </row>
    <row r="13" ht="18" customHeight="1" spans="1:24">
      <c r="A13" s="193" t="s">
        <v>92</v>
      </c>
      <c r="B13" s="193" t="s">
        <v>92</v>
      </c>
      <c r="C13" s="193" t="s">
        <v>233</v>
      </c>
      <c r="D13" s="193" t="s">
        <v>234</v>
      </c>
      <c r="E13" s="193" t="s">
        <v>126</v>
      </c>
      <c r="F13" s="193" t="s">
        <v>127</v>
      </c>
      <c r="G13" s="193" t="s">
        <v>235</v>
      </c>
      <c r="H13" s="193" t="s">
        <v>236</v>
      </c>
      <c r="I13" s="293">
        <v>176400</v>
      </c>
      <c r="J13" s="293">
        <v>176400</v>
      </c>
      <c r="K13" s="293"/>
      <c r="L13" s="293"/>
      <c r="M13" s="293">
        <v>176400</v>
      </c>
      <c r="N13" s="293"/>
      <c r="O13" s="293"/>
      <c r="P13" s="293"/>
      <c r="Q13" s="293"/>
      <c r="R13" s="293"/>
      <c r="S13" s="293"/>
      <c r="T13" s="293"/>
      <c r="U13" s="293"/>
      <c r="V13" s="293"/>
      <c r="W13" s="293"/>
      <c r="X13" s="293"/>
    </row>
    <row r="14" ht="18" customHeight="1" spans="1:24">
      <c r="A14" s="193" t="s">
        <v>92</v>
      </c>
      <c r="B14" s="193" t="s">
        <v>92</v>
      </c>
      <c r="C14" s="193" t="s">
        <v>233</v>
      </c>
      <c r="D14" s="193" t="s">
        <v>234</v>
      </c>
      <c r="E14" s="193" t="s">
        <v>128</v>
      </c>
      <c r="F14" s="193" t="s">
        <v>129</v>
      </c>
      <c r="G14" s="193" t="s">
        <v>235</v>
      </c>
      <c r="H14" s="193" t="s">
        <v>236</v>
      </c>
      <c r="I14" s="293">
        <v>40800</v>
      </c>
      <c r="J14" s="293">
        <v>40800</v>
      </c>
      <c r="K14" s="293"/>
      <c r="L14" s="293"/>
      <c r="M14" s="293">
        <v>40800</v>
      </c>
      <c r="N14" s="293"/>
      <c r="O14" s="293"/>
      <c r="P14" s="293"/>
      <c r="Q14" s="293"/>
      <c r="R14" s="293"/>
      <c r="S14" s="293"/>
      <c r="T14" s="293"/>
      <c r="U14" s="293"/>
      <c r="V14" s="293"/>
      <c r="W14" s="293"/>
      <c r="X14" s="293"/>
    </row>
    <row r="15" ht="18" customHeight="1" spans="1:24">
      <c r="A15" s="193" t="s">
        <v>92</v>
      </c>
      <c r="B15" s="193" t="s">
        <v>92</v>
      </c>
      <c r="C15" s="193" t="s">
        <v>237</v>
      </c>
      <c r="D15" s="193" t="s">
        <v>238</v>
      </c>
      <c r="E15" s="193" t="s">
        <v>110</v>
      </c>
      <c r="F15" s="193" t="s">
        <v>111</v>
      </c>
      <c r="G15" s="193" t="s">
        <v>239</v>
      </c>
      <c r="H15" s="193" t="s">
        <v>240</v>
      </c>
      <c r="I15" s="293">
        <v>45000</v>
      </c>
      <c r="J15" s="293">
        <v>45000</v>
      </c>
      <c r="K15" s="293"/>
      <c r="L15" s="293"/>
      <c r="M15" s="293">
        <v>45000</v>
      </c>
      <c r="N15" s="293"/>
      <c r="O15" s="293"/>
      <c r="P15" s="293"/>
      <c r="Q15" s="293"/>
      <c r="R15" s="293"/>
      <c r="S15" s="293"/>
      <c r="T15" s="293"/>
      <c r="U15" s="293"/>
      <c r="V15" s="293"/>
      <c r="W15" s="293"/>
      <c r="X15" s="293"/>
    </row>
    <row r="16" ht="18" customHeight="1" spans="1:24">
      <c r="A16" s="193" t="s">
        <v>92</v>
      </c>
      <c r="B16" s="193" t="s">
        <v>92</v>
      </c>
      <c r="C16" s="193" t="s">
        <v>241</v>
      </c>
      <c r="D16" s="193" t="s">
        <v>242</v>
      </c>
      <c r="E16" s="193" t="s">
        <v>110</v>
      </c>
      <c r="F16" s="193" t="s">
        <v>111</v>
      </c>
      <c r="G16" s="193" t="s">
        <v>243</v>
      </c>
      <c r="H16" s="193" t="s">
        <v>244</v>
      </c>
      <c r="I16" s="293">
        <v>174000</v>
      </c>
      <c r="J16" s="293">
        <v>174000</v>
      </c>
      <c r="K16" s="293"/>
      <c r="L16" s="293"/>
      <c r="M16" s="293">
        <v>174000</v>
      </c>
      <c r="N16" s="293"/>
      <c r="O16" s="293"/>
      <c r="P16" s="293"/>
      <c r="Q16" s="293"/>
      <c r="R16" s="293"/>
      <c r="S16" s="293"/>
      <c r="T16" s="293"/>
      <c r="U16" s="293"/>
      <c r="V16" s="293"/>
      <c r="W16" s="293"/>
      <c r="X16" s="293"/>
    </row>
    <row r="17" ht="18" customHeight="1" spans="1:24">
      <c r="A17" s="193" t="s">
        <v>92</v>
      </c>
      <c r="B17" s="193" t="s">
        <v>92</v>
      </c>
      <c r="C17" s="193" t="s">
        <v>245</v>
      </c>
      <c r="D17" s="193" t="s">
        <v>246</v>
      </c>
      <c r="E17" s="193" t="s">
        <v>110</v>
      </c>
      <c r="F17" s="193" t="s">
        <v>111</v>
      </c>
      <c r="G17" s="193" t="s">
        <v>247</v>
      </c>
      <c r="H17" s="193" t="s">
        <v>248</v>
      </c>
      <c r="I17" s="293">
        <v>31637</v>
      </c>
      <c r="J17" s="293">
        <v>31637</v>
      </c>
      <c r="K17" s="293"/>
      <c r="L17" s="293"/>
      <c r="M17" s="293">
        <v>31637</v>
      </c>
      <c r="N17" s="293"/>
      <c r="O17" s="293"/>
      <c r="P17" s="293"/>
      <c r="Q17" s="293"/>
      <c r="R17" s="293"/>
      <c r="S17" s="293"/>
      <c r="T17" s="293"/>
      <c r="U17" s="293"/>
      <c r="V17" s="293"/>
      <c r="W17" s="293"/>
      <c r="X17" s="293"/>
    </row>
    <row r="18" ht="18" customHeight="1" spans="1:24">
      <c r="A18" s="193" t="s">
        <v>92</v>
      </c>
      <c r="B18" s="193" t="s">
        <v>92</v>
      </c>
      <c r="C18" s="193" t="s">
        <v>245</v>
      </c>
      <c r="D18" s="193" t="s">
        <v>246</v>
      </c>
      <c r="E18" s="193" t="s">
        <v>110</v>
      </c>
      <c r="F18" s="193" t="s">
        <v>111</v>
      </c>
      <c r="G18" s="193" t="s">
        <v>249</v>
      </c>
      <c r="H18" s="193" t="s">
        <v>250</v>
      </c>
      <c r="I18" s="293">
        <v>3800</v>
      </c>
      <c r="J18" s="293">
        <v>3800</v>
      </c>
      <c r="K18" s="293"/>
      <c r="L18" s="293"/>
      <c r="M18" s="293">
        <v>3800</v>
      </c>
      <c r="N18" s="293"/>
      <c r="O18" s="293"/>
      <c r="P18" s="293"/>
      <c r="Q18" s="293"/>
      <c r="R18" s="293"/>
      <c r="S18" s="293"/>
      <c r="T18" s="293"/>
      <c r="U18" s="293"/>
      <c r="V18" s="293"/>
      <c r="W18" s="293"/>
      <c r="X18" s="293"/>
    </row>
    <row r="19" ht="18" customHeight="1" spans="1:24">
      <c r="A19" s="193" t="s">
        <v>92</v>
      </c>
      <c r="B19" s="193" t="s">
        <v>92</v>
      </c>
      <c r="C19" s="193" t="s">
        <v>245</v>
      </c>
      <c r="D19" s="193" t="s">
        <v>246</v>
      </c>
      <c r="E19" s="193" t="s">
        <v>110</v>
      </c>
      <c r="F19" s="193" t="s">
        <v>111</v>
      </c>
      <c r="G19" s="193" t="s">
        <v>251</v>
      </c>
      <c r="H19" s="193" t="s">
        <v>252</v>
      </c>
      <c r="I19" s="293">
        <v>38000</v>
      </c>
      <c r="J19" s="293">
        <v>38000</v>
      </c>
      <c r="K19" s="293"/>
      <c r="L19" s="293"/>
      <c r="M19" s="293">
        <v>38000</v>
      </c>
      <c r="N19" s="293"/>
      <c r="O19" s="293"/>
      <c r="P19" s="293"/>
      <c r="Q19" s="293"/>
      <c r="R19" s="293"/>
      <c r="S19" s="293"/>
      <c r="T19" s="293"/>
      <c r="U19" s="293"/>
      <c r="V19" s="293"/>
      <c r="W19" s="293"/>
      <c r="X19" s="293"/>
    </row>
    <row r="20" ht="18" customHeight="1" spans="1:24">
      <c r="A20" s="193" t="s">
        <v>92</v>
      </c>
      <c r="B20" s="193" t="s">
        <v>92</v>
      </c>
      <c r="C20" s="193" t="s">
        <v>245</v>
      </c>
      <c r="D20" s="193" t="s">
        <v>246</v>
      </c>
      <c r="E20" s="193" t="s">
        <v>110</v>
      </c>
      <c r="F20" s="193" t="s">
        <v>111</v>
      </c>
      <c r="G20" s="193" t="s">
        <v>253</v>
      </c>
      <c r="H20" s="193" t="s">
        <v>254</v>
      </c>
      <c r="I20" s="293">
        <v>5130</v>
      </c>
      <c r="J20" s="293">
        <v>5130</v>
      </c>
      <c r="K20" s="293"/>
      <c r="L20" s="293"/>
      <c r="M20" s="293">
        <v>5130</v>
      </c>
      <c r="N20" s="293"/>
      <c r="O20" s="293"/>
      <c r="P20" s="293"/>
      <c r="Q20" s="293"/>
      <c r="R20" s="293"/>
      <c r="S20" s="293"/>
      <c r="T20" s="293"/>
      <c r="U20" s="293"/>
      <c r="V20" s="293"/>
      <c r="W20" s="293"/>
      <c r="X20" s="293"/>
    </row>
    <row r="21" ht="18" customHeight="1" spans="1:24">
      <c r="A21" s="193" t="s">
        <v>92</v>
      </c>
      <c r="B21" s="193" t="s">
        <v>92</v>
      </c>
      <c r="C21" s="193" t="s">
        <v>245</v>
      </c>
      <c r="D21" s="193" t="s">
        <v>246</v>
      </c>
      <c r="E21" s="193" t="s">
        <v>110</v>
      </c>
      <c r="F21" s="193" t="s">
        <v>111</v>
      </c>
      <c r="G21" s="193" t="s">
        <v>243</v>
      </c>
      <c r="H21" s="193" t="s">
        <v>244</v>
      </c>
      <c r="I21" s="293">
        <v>17400</v>
      </c>
      <c r="J21" s="293">
        <v>17400</v>
      </c>
      <c r="K21" s="293"/>
      <c r="L21" s="293"/>
      <c r="M21" s="293">
        <v>17400</v>
      </c>
      <c r="N21" s="293"/>
      <c r="O21" s="293"/>
      <c r="P21" s="293"/>
      <c r="Q21" s="293"/>
      <c r="R21" s="293"/>
      <c r="S21" s="293"/>
      <c r="T21" s="293"/>
      <c r="U21" s="293"/>
      <c r="V21" s="293"/>
      <c r="W21" s="293"/>
      <c r="X21" s="293"/>
    </row>
    <row r="22" ht="18" customHeight="1" spans="1:24">
      <c r="A22" s="193" t="s">
        <v>92</v>
      </c>
      <c r="B22" s="193" t="s">
        <v>92</v>
      </c>
      <c r="C22" s="193" t="s">
        <v>245</v>
      </c>
      <c r="D22" s="193" t="s">
        <v>246</v>
      </c>
      <c r="E22" s="193" t="s">
        <v>110</v>
      </c>
      <c r="F22" s="193" t="s">
        <v>111</v>
      </c>
      <c r="G22" s="193" t="s">
        <v>255</v>
      </c>
      <c r="H22" s="193" t="s">
        <v>256</v>
      </c>
      <c r="I22" s="293">
        <v>88600</v>
      </c>
      <c r="J22" s="293">
        <v>88600</v>
      </c>
      <c r="K22" s="293"/>
      <c r="L22" s="293"/>
      <c r="M22" s="293">
        <v>88600</v>
      </c>
      <c r="N22" s="293"/>
      <c r="O22" s="293"/>
      <c r="P22" s="293"/>
      <c r="Q22" s="293"/>
      <c r="R22" s="293"/>
      <c r="S22" s="293"/>
      <c r="T22" s="293"/>
      <c r="U22" s="293"/>
      <c r="V22" s="293"/>
      <c r="W22" s="293"/>
      <c r="X22" s="293"/>
    </row>
    <row r="23" ht="18" customHeight="1" spans="1:24">
      <c r="A23" s="193" t="s">
        <v>92</v>
      </c>
      <c r="B23" s="193" t="s">
        <v>92</v>
      </c>
      <c r="C23" s="193" t="s">
        <v>245</v>
      </c>
      <c r="D23" s="193" t="s">
        <v>246</v>
      </c>
      <c r="E23" s="193" t="s">
        <v>114</v>
      </c>
      <c r="F23" s="193" t="s">
        <v>115</v>
      </c>
      <c r="G23" s="193" t="s">
        <v>247</v>
      </c>
      <c r="H23" s="193" t="s">
        <v>248</v>
      </c>
      <c r="I23" s="293">
        <v>36000</v>
      </c>
      <c r="J23" s="293">
        <v>36000</v>
      </c>
      <c r="K23" s="293"/>
      <c r="L23" s="293"/>
      <c r="M23" s="293">
        <v>36000</v>
      </c>
      <c r="N23" s="293"/>
      <c r="O23" s="293"/>
      <c r="P23" s="293"/>
      <c r="Q23" s="293"/>
      <c r="R23" s="293"/>
      <c r="S23" s="293"/>
      <c r="T23" s="293"/>
      <c r="U23" s="293"/>
      <c r="V23" s="293"/>
      <c r="W23" s="293"/>
      <c r="X23" s="293"/>
    </row>
    <row r="24" ht="18" customHeight="1" spans="1:24">
      <c r="A24" s="193" t="s">
        <v>92</v>
      </c>
      <c r="B24" s="193" t="s">
        <v>92</v>
      </c>
      <c r="C24" s="193" t="s">
        <v>245</v>
      </c>
      <c r="D24" s="193" t="s">
        <v>246</v>
      </c>
      <c r="E24" s="193" t="s">
        <v>114</v>
      </c>
      <c r="F24" s="193" t="s">
        <v>115</v>
      </c>
      <c r="G24" s="193" t="s">
        <v>249</v>
      </c>
      <c r="H24" s="193" t="s">
        <v>250</v>
      </c>
      <c r="I24" s="293">
        <v>3600</v>
      </c>
      <c r="J24" s="293">
        <v>3600</v>
      </c>
      <c r="K24" s="293"/>
      <c r="L24" s="293"/>
      <c r="M24" s="293">
        <v>3600</v>
      </c>
      <c r="N24" s="293"/>
      <c r="O24" s="293"/>
      <c r="P24" s="293"/>
      <c r="Q24" s="293"/>
      <c r="R24" s="293"/>
      <c r="S24" s="293"/>
      <c r="T24" s="293"/>
      <c r="U24" s="293"/>
      <c r="V24" s="293"/>
      <c r="W24" s="293"/>
      <c r="X24" s="293"/>
    </row>
    <row r="25" ht="18" customHeight="1" spans="1:24">
      <c r="A25" s="193" t="s">
        <v>92</v>
      </c>
      <c r="B25" s="193" t="s">
        <v>92</v>
      </c>
      <c r="C25" s="193" t="s">
        <v>245</v>
      </c>
      <c r="D25" s="193" t="s">
        <v>246</v>
      </c>
      <c r="E25" s="193" t="s">
        <v>114</v>
      </c>
      <c r="F25" s="193" t="s">
        <v>115</v>
      </c>
      <c r="G25" s="193" t="s">
        <v>251</v>
      </c>
      <c r="H25" s="193" t="s">
        <v>252</v>
      </c>
      <c r="I25" s="293">
        <v>36000</v>
      </c>
      <c r="J25" s="293">
        <v>36000</v>
      </c>
      <c r="K25" s="293"/>
      <c r="L25" s="293"/>
      <c r="M25" s="293">
        <v>36000</v>
      </c>
      <c r="N25" s="293"/>
      <c r="O25" s="293"/>
      <c r="P25" s="293"/>
      <c r="Q25" s="293"/>
      <c r="R25" s="293"/>
      <c r="S25" s="293"/>
      <c r="T25" s="293"/>
      <c r="U25" s="293"/>
      <c r="V25" s="293"/>
      <c r="W25" s="293"/>
      <c r="X25" s="293"/>
    </row>
    <row r="26" ht="18" customHeight="1" spans="1:24">
      <c r="A26" s="193" t="s">
        <v>92</v>
      </c>
      <c r="B26" s="193" t="s">
        <v>92</v>
      </c>
      <c r="C26" s="193" t="s">
        <v>245</v>
      </c>
      <c r="D26" s="193" t="s">
        <v>246</v>
      </c>
      <c r="E26" s="193" t="s">
        <v>114</v>
      </c>
      <c r="F26" s="193" t="s">
        <v>115</v>
      </c>
      <c r="G26" s="193" t="s">
        <v>253</v>
      </c>
      <c r="H26" s="193" t="s">
        <v>254</v>
      </c>
      <c r="I26" s="293">
        <v>4860</v>
      </c>
      <c r="J26" s="293">
        <v>4860</v>
      </c>
      <c r="K26" s="293"/>
      <c r="L26" s="293"/>
      <c r="M26" s="293">
        <v>4860</v>
      </c>
      <c r="N26" s="293"/>
      <c r="O26" s="293"/>
      <c r="P26" s="293"/>
      <c r="Q26" s="293"/>
      <c r="R26" s="293"/>
      <c r="S26" s="293"/>
      <c r="T26" s="293"/>
      <c r="U26" s="293"/>
      <c r="V26" s="293"/>
      <c r="W26" s="293"/>
      <c r="X26" s="293"/>
    </row>
    <row r="27" ht="18" customHeight="1" spans="1:24">
      <c r="A27" s="193" t="s">
        <v>92</v>
      </c>
      <c r="B27" s="193" t="s">
        <v>92</v>
      </c>
      <c r="C27" s="193" t="s">
        <v>245</v>
      </c>
      <c r="D27" s="193" t="s">
        <v>246</v>
      </c>
      <c r="E27" s="193" t="s">
        <v>114</v>
      </c>
      <c r="F27" s="193" t="s">
        <v>115</v>
      </c>
      <c r="G27" s="193" t="s">
        <v>243</v>
      </c>
      <c r="H27" s="193" t="s">
        <v>244</v>
      </c>
      <c r="I27" s="293">
        <v>16200</v>
      </c>
      <c r="J27" s="293">
        <v>16200</v>
      </c>
      <c r="K27" s="293"/>
      <c r="L27" s="293"/>
      <c r="M27" s="293">
        <v>16200</v>
      </c>
      <c r="N27" s="293"/>
      <c r="O27" s="293"/>
      <c r="P27" s="293"/>
      <c r="Q27" s="293"/>
      <c r="R27" s="293"/>
      <c r="S27" s="293"/>
      <c r="T27" s="293"/>
      <c r="U27" s="293"/>
      <c r="V27" s="293"/>
      <c r="W27" s="293"/>
      <c r="X27" s="293"/>
    </row>
    <row r="28" ht="18" customHeight="1" spans="1:24">
      <c r="A28" s="193" t="s">
        <v>92</v>
      </c>
      <c r="B28" s="193" t="s">
        <v>92</v>
      </c>
      <c r="C28" s="193" t="s">
        <v>245</v>
      </c>
      <c r="D28" s="193" t="s">
        <v>246</v>
      </c>
      <c r="E28" s="193" t="s">
        <v>114</v>
      </c>
      <c r="F28" s="193" t="s">
        <v>115</v>
      </c>
      <c r="G28" s="193" t="s">
        <v>255</v>
      </c>
      <c r="H28" s="193" t="s">
        <v>256</v>
      </c>
      <c r="I28" s="293">
        <v>61200</v>
      </c>
      <c r="J28" s="293">
        <v>61200</v>
      </c>
      <c r="K28" s="293"/>
      <c r="L28" s="293"/>
      <c r="M28" s="293">
        <v>61200</v>
      </c>
      <c r="N28" s="293"/>
      <c r="O28" s="293"/>
      <c r="P28" s="293"/>
      <c r="Q28" s="293"/>
      <c r="R28" s="293"/>
      <c r="S28" s="293"/>
      <c r="T28" s="293"/>
      <c r="U28" s="293"/>
      <c r="V28" s="293"/>
      <c r="W28" s="293"/>
      <c r="X28" s="293"/>
    </row>
    <row r="29" ht="18" customHeight="1" spans="1:24">
      <c r="A29" s="193" t="s">
        <v>92</v>
      </c>
      <c r="B29" s="193" t="s">
        <v>92</v>
      </c>
      <c r="C29" s="193" t="s">
        <v>245</v>
      </c>
      <c r="D29" s="193" t="s">
        <v>246</v>
      </c>
      <c r="E29" s="193" t="s">
        <v>126</v>
      </c>
      <c r="F29" s="193" t="s">
        <v>127</v>
      </c>
      <c r="G29" s="193" t="s">
        <v>255</v>
      </c>
      <c r="H29" s="193" t="s">
        <v>256</v>
      </c>
      <c r="I29" s="293">
        <v>13300</v>
      </c>
      <c r="J29" s="293">
        <v>13300</v>
      </c>
      <c r="K29" s="293"/>
      <c r="L29" s="293"/>
      <c r="M29" s="293">
        <v>13300</v>
      </c>
      <c r="N29" s="293"/>
      <c r="O29" s="293"/>
      <c r="P29" s="293"/>
      <c r="Q29" s="293"/>
      <c r="R29" s="293"/>
      <c r="S29" s="293"/>
      <c r="T29" s="293"/>
      <c r="U29" s="293"/>
      <c r="V29" s="293"/>
      <c r="W29" s="293"/>
      <c r="X29" s="293"/>
    </row>
    <row r="30" ht="18" customHeight="1" spans="1:24">
      <c r="A30" s="193" t="s">
        <v>92</v>
      </c>
      <c r="B30" s="193" t="s">
        <v>92</v>
      </c>
      <c r="C30" s="193" t="s">
        <v>245</v>
      </c>
      <c r="D30" s="193" t="s">
        <v>246</v>
      </c>
      <c r="E30" s="193" t="s">
        <v>128</v>
      </c>
      <c r="F30" s="193" t="s">
        <v>129</v>
      </c>
      <c r="G30" s="193" t="s">
        <v>255</v>
      </c>
      <c r="H30" s="193" t="s">
        <v>256</v>
      </c>
      <c r="I30" s="293">
        <v>3800</v>
      </c>
      <c r="J30" s="293">
        <v>3800</v>
      </c>
      <c r="K30" s="293"/>
      <c r="L30" s="293"/>
      <c r="M30" s="293">
        <v>3800</v>
      </c>
      <c r="N30" s="293"/>
      <c r="O30" s="293"/>
      <c r="P30" s="293"/>
      <c r="Q30" s="293"/>
      <c r="R30" s="293"/>
      <c r="S30" s="293"/>
      <c r="T30" s="293"/>
      <c r="U30" s="293"/>
      <c r="V30" s="293"/>
      <c r="W30" s="293"/>
      <c r="X30" s="293"/>
    </row>
    <row r="31" ht="18" customHeight="1" spans="1:24">
      <c r="A31" s="193" t="s">
        <v>92</v>
      </c>
      <c r="B31" s="193" t="s">
        <v>92</v>
      </c>
      <c r="C31" s="193" t="s">
        <v>257</v>
      </c>
      <c r="D31" s="193" t="s">
        <v>258</v>
      </c>
      <c r="E31" s="193" t="s">
        <v>110</v>
      </c>
      <c r="F31" s="193" t="s">
        <v>111</v>
      </c>
      <c r="G31" s="193" t="s">
        <v>259</v>
      </c>
      <c r="H31" s="193" t="s">
        <v>260</v>
      </c>
      <c r="I31" s="293">
        <v>1480</v>
      </c>
      <c r="J31" s="293">
        <v>1480</v>
      </c>
      <c r="K31" s="293"/>
      <c r="L31" s="293"/>
      <c r="M31" s="293">
        <v>1480</v>
      </c>
      <c r="N31" s="293"/>
      <c r="O31" s="293"/>
      <c r="P31" s="293"/>
      <c r="Q31" s="293"/>
      <c r="R31" s="293"/>
      <c r="S31" s="293"/>
      <c r="T31" s="293"/>
      <c r="U31" s="293"/>
      <c r="V31" s="293"/>
      <c r="W31" s="293"/>
      <c r="X31" s="293"/>
    </row>
    <row r="32" ht="18" customHeight="1" spans="1:24">
      <c r="A32" s="193" t="s">
        <v>92</v>
      </c>
      <c r="B32" s="193" t="s">
        <v>92</v>
      </c>
      <c r="C32" s="193" t="s">
        <v>257</v>
      </c>
      <c r="D32" s="193" t="s">
        <v>258</v>
      </c>
      <c r="E32" s="193" t="s">
        <v>114</v>
      </c>
      <c r="F32" s="193" t="s">
        <v>115</v>
      </c>
      <c r="G32" s="193" t="s">
        <v>259</v>
      </c>
      <c r="H32" s="193" t="s">
        <v>260</v>
      </c>
      <c r="I32" s="293">
        <v>13320</v>
      </c>
      <c r="J32" s="293">
        <v>13320</v>
      </c>
      <c r="K32" s="293"/>
      <c r="L32" s="293"/>
      <c r="M32" s="293">
        <v>13320</v>
      </c>
      <c r="N32" s="293"/>
      <c r="O32" s="293"/>
      <c r="P32" s="293"/>
      <c r="Q32" s="293"/>
      <c r="R32" s="293"/>
      <c r="S32" s="293"/>
      <c r="T32" s="293"/>
      <c r="U32" s="293"/>
      <c r="V32" s="293"/>
      <c r="W32" s="293"/>
      <c r="X32" s="293"/>
    </row>
    <row r="33" ht="18" customHeight="1" spans="1:24">
      <c r="A33" s="193" t="s">
        <v>92</v>
      </c>
      <c r="B33" s="193" t="s">
        <v>92</v>
      </c>
      <c r="C33" s="193" t="s">
        <v>257</v>
      </c>
      <c r="D33" s="193" t="s">
        <v>258</v>
      </c>
      <c r="E33" s="193" t="s">
        <v>130</v>
      </c>
      <c r="F33" s="193" t="s">
        <v>131</v>
      </c>
      <c r="G33" s="193" t="s">
        <v>261</v>
      </c>
      <c r="H33" s="193" t="s">
        <v>262</v>
      </c>
      <c r="I33" s="293">
        <v>729788</v>
      </c>
      <c r="J33" s="293">
        <v>729788</v>
      </c>
      <c r="K33" s="293"/>
      <c r="L33" s="293"/>
      <c r="M33" s="293">
        <v>729788</v>
      </c>
      <c r="N33" s="293"/>
      <c r="O33" s="293"/>
      <c r="P33" s="293"/>
      <c r="Q33" s="293"/>
      <c r="R33" s="293"/>
      <c r="S33" s="293"/>
      <c r="T33" s="293"/>
      <c r="U33" s="293"/>
      <c r="V33" s="293"/>
      <c r="W33" s="293"/>
      <c r="X33" s="293"/>
    </row>
    <row r="34" ht="18" customHeight="1" spans="1:24">
      <c r="A34" s="193" t="s">
        <v>92</v>
      </c>
      <c r="B34" s="193" t="s">
        <v>92</v>
      </c>
      <c r="C34" s="193" t="s">
        <v>257</v>
      </c>
      <c r="D34" s="193" t="s">
        <v>258</v>
      </c>
      <c r="E34" s="193" t="s">
        <v>132</v>
      </c>
      <c r="F34" s="193" t="s">
        <v>133</v>
      </c>
      <c r="G34" s="193" t="s">
        <v>263</v>
      </c>
      <c r="H34" s="193" t="s">
        <v>264</v>
      </c>
      <c r="I34" s="293">
        <v>209908</v>
      </c>
      <c r="J34" s="293">
        <v>209908</v>
      </c>
      <c r="K34" s="293"/>
      <c r="L34" s="293"/>
      <c r="M34" s="293">
        <v>209908</v>
      </c>
      <c r="N34" s="293"/>
      <c r="O34" s="293"/>
      <c r="P34" s="293"/>
      <c r="Q34" s="293"/>
      <c r="R34" s="293"/>
      <c r="S34" s="293"/>
      <c r="T34" s="293"/>
      <c r="U34" s="293"/>
      <c r="V34" s="293"/>
      <c r="W34" s="293"/>
      <c r="X34" s="293"/>
    </row>
    <row r="35" ht="18" customHeight="1" spans="1:24">
      <c r="A35" s="193" t="s">
        <v>92</v>
      </c>
      <c r="B35" s="193" t="s">
        <v>92</v>
      </c>
      <c r="C35" s="193" t="s">
        <v>257</v>
      </c>
      <c r="D35" s="193" t="s">
        <v>258</v>
      </c>
      <c r="E35" s="193" t="s">
        <v>142</v>
      </c>
      <c r="F35" s="193" t="s">
        <v>143</v>
      </c>
      <c r="G35" s="193" t="s">
        <v>265</v>
      </c>
      <c r="H35" s="193" t="s">
        <v>266</v>
      </c>
      <c r="I35" s="293">
        <v>200240</v>
      </c>
      <c r="J35" s="293">
        <v>200240</v>
      </c>
      <c r="K35" s="293"/>
      <c r="L35" s="293"/>
      <c r="M35" s="293">
        <v>200240</v>
      </c>
      <c r="N35" s="293"/>
      <c r="O35" s="293"/>
      <c r="P35" s="293"/>
      <c r="Q35" s="293"/>
      <c r="R35" s="293"/>
      <c r="S35" s="293"/>
      <c r="T35" s="293"/>
      <c r="U35" s="293"/>
      <c r="V35" s="293"/>
      <c r="W35" s="293"/>
      <c r="X35" s="293"/>
    </row>
    <row r="36" ht="18" customHeight="1" spans="1:24">
      <c r="A36" s="193" t="s">
        <v>92</v>
      </c>
      <c r="B36" s="193" t="s">
        <v>92</v>
      </c>
      <c r="C36" s="193" t="s">
        <v>257</v>
      </c>
      <c r="D36" s="193" t="s">
        <v>258</v>
      </c>
      <c r="E36" s="193" t="s">
        <v>144</v>
      </c>
      <c r="F36" s="193" t="s">
        <v>145</v>
      </c>
      <c r="G36" s="193" t="s">
        <v>265</v>
      </c>
      <c r="H36" s="193" t="s">
        <v>266</v>
      </c>
      <c r="I36" s="293">
        <v>187200</v>
      </c>
      <c r="J36" s="293">
        <v>187200</v>
      </c>
      <c r="K36" s="293"/>
      <c r="L36" s="293"/>
      <c r="M36" s="293">
        <v>187200</v>
      </c>
      <c r="N36" s="293"/>
      <c r="O36" s="293"/>
      <c r="P36" s="293"/>
      <c r="Q36" s="293"/>
      <c r="R36" s="293"/>
      <c r="S36" s="293"/>
      <c r="T36" s="293"/>
      <c r="U36" s="293"/>
      <c r="V36" s="293"/>
      <c r="W36" s="293"/>
      <c r="X36" s="293"/>
    </row>
    <row r="37" ht="18" customHeight="1" spans="1:24">
      <c r="A37" s="193" t="s">
        <v>92</v>
      </c>
      <c r="B37" s="193" t="s">
        <v>92</v>
      </c>
      <c r="C37" s="193" t="s">
        <v>257</v>
      </c>
      <c r="D37" s="193" t="s">
        <v>258</v>
      </c>
      <c r="E37" s="193" t="s">
        <v>146</v>
      </c>
      <c r="F37" s="193" t="s">
        <v>147</v>
      </c>
      <c r="G37" s="193" t="s">
        <v>267</v>
      </c>
      <c r="H37" s="193" t="s">
        <v>268</v>
      </c>
      <c r="I37" s="293">
        <v>287520</v>
      </c>
      <c r="J37" s="293">
        <v>287520</v>
      </c>
      <c r="K37" s="293"/>
      <c r="L37" s="293"/>
      <c r="M37" s="293">
        <v>287520</v>
      </c>
      <c r="N37" s="293"/>
      <c r="O37" s="293"/>
      <c r="P37" s="293"/>
      <c r="Q37" s="293"/>
      <c r="R37" s="293"/>
      <c r="S37" s="293"/>
      <c r="T37" s="293"/>
      <c r="U37" s="293"/>
      <c r="V37" s="293"/>
      <c r="W37" s="293"/>
      <c r="X37" s="293"/>
    </row>
    <row r="38" ht="18" customHeight="1" spans="1:24">
      <c r="A38" s="193" t="s">
        <v>92</v>
      </c>
      <c r="B38" s="193" t="s">
        <v>92</v>
      </c>
      <c r="C38" s="193" t="s">
        <v>257</v>
      </c>
      <c r="D38" s="193" t="s">
        <v>258</v>
      </c>
      <c r="E38" s="193" t="s">
        <v>148</v>
      </c>
      <c r="F38" s="193" t="s">
        <v>149</v>
      </c>
      <c r="G38" s="193" t="s">
        <v>259</v>
      </c>
      <c r="H38" s="193" t="s">
        <v>260</v>
      </c>
      <c r="I38" s="293">
        <v>9144</v>
      </c>
      <c r="J38" s="293">
        <v>9144</v>
      </c>
      <c r="K38" s="293"/>
      <c r="L38" s="293"/>
      <c r="M38" s="293">
        <v>9144</v>
      </c>
      <c r="N38" s="293"/>
      <c r="O38" s="293"/>
      <c r="P38" s="293"/>
      <c r="Q38" s="293"/>
      <c r="R38" s="293"/>
      <c r="S38" s="293"/>
      <c r="T38" s="293"/>
      <c r="U38" s="293"/>
      <c r="V38" s="293"/>
      <c r="W38" s="293"/>
      <c r="X38" s="293"/>
    </row>
    <row r="39" ht="18" customHeight="1" spans="1:24">
      <c r="A39" s="193" t="s">
        <v>92</v>
      </c>
      <c r="B39" s="193" t="s">
        <v>92</v>
      </c>
      <c r="C39" s="193" t="s">
        <v>269</v>
      </c>
      <c r="D39" s="193" t="s">
        <v>270</v>
      </c>
      <c r="E39" s="193" t="s">
        <v>110</v>
      </c>
      <c r="F39" s="193" t="s">
        <v>111</v>
      </c>
      <c r="G39" s="193" t="s">
        <v>271</v>
      </c>
      <c r="H39" s="193" t="s">
        <v>270</v>
      </c>
      <c r="I39" s="293">
        <v>6840</v>
      </c>
      <c r="J39" s="293">
        <v>6840</v>
      </c>
      <c r="K39" s="293"/>
      <c r="L39" s="293"/>
      <c r="M39" s="293">
        <v>6840</v>
      </c>
      <c r="N39" s="293"/>
      <c r="O39" s="293"/>
      <c r="P39" s="293"/>
      <c r="Q39" s="293"/>
      <c r="R39" s="293"/>
      <c r="S39" s="293"/>
      <c r="T39" s="293"/>
      <c r="U39" s="293"/>
      <c r="V39" s="293"/>
      <c r="W39" s="293"/>
      <c r="X39" s="293"/>
    </row>
    <row r="40" ht="18" customHeight="1" spans="1:24">
      <c r="A40" s="193" t="s">
        <v>92</v>
      </c>
      <c r="B40" s="193" t="s">
        <v>92</v>
      </c>
      <c r="C40" s="193" t="s">
        <v>269</v>
      </c>
      <c r="D40" s="193" t="s">
        <v>270</v>
      </c>
      <c r="E40" s="193" t="s">
        <v>114</v>
      </c>
      <c r="F40" s="193" t="s">
        <v>115</v>
      </c>
      <c r="G40" s="193" t="s">
        <v>271</v>
      </c>
      <c r="H40" s="193" t="s">
        <v>270</v>
      </c>
      <c r="I40" s="293">
        <v>6480</v>
      </c>
      <c r="J40" s="293">
        <v>6480</v>
      </c>
      <c r="K40" s="293"/>
      <c r="L40" s="293"/>
      <c r="M40" s="293">
        <v>6480</v>
      </c>
      <c r="N40" s="293"/>
      <c r="O40" s="293"/>
      <c r="P40" s="293"/>
      <c r="Q40" s="293"/>
      <c r="R40" s="293"/>
      <c r="S40" s="293"/>
      <c r="T40" s="293"/>
      <c r="U40" s="293"/>
      <c r="V40" s="293"/>
      <c r="W40" s="293"/>
      <c r="X40" s="293"/>
    </row>
    <row r="41" ht="18" customHeight="1" spans="1:24">
      <c r="A41" s="193" t="s">
        <v>92</v>
      </c>
      <c r="B41" s="193" t="s">
        <v>92</v>
      </c>
      <c r="C41" s="193" t="s">
        <v>272</v>
      </c>
      <c r="D41" s="193" t="s">
        <v>273</v>
      </c>
      <c r="E41" s="193" t="s">
        <v>110</v>
      </c>
      <c r="F41" s="193" t="s">
        <v>111</v>
      </c>
      <c r="G41" s="193" t="s">
        <v>274</v>
      </c>
      <c r="H41" s="193" t="s">
        <v>275</v>
      </c>
      <c r="I41" s="293">
        <v>388920</v>
      </c>
      <c r="J41" s="293">
        <v>388920</v>
      </c>
      <c r="K41" s="293"/>
      <c r="L41" s="293"/>
      <c r="M41" s="293">
        <v>388920</v>
      </c>
      <c r="N41" s="293"/>
      <c r="O41" s="293"/>
      <c r="P41" s="293"/>
      <c r="Q41" s="293"/>
      <c r="R41" s="293"/>
      <c r="S41" s="293"/>
      <c r="T41" s="293"/>
      <c r="U41" s="293"/>
      <c r="V41" s="293"/>
      <c r="W41" s="293"/>
      <c r="X41" s="293"/>
    </row>
    <row r="42" ht="18" customHeight="1" spans="1:24">
      <c r="A42" s="193" t="s">
        <v>92</v>
      </c>
      <c r="B42" s="193" t="s">
        <v>92</v>
      </c>
      <c r="C42" s="193" t="s">
        <v>276</v>
      </c>
      <c r="D42" s="193" t="s">
        <v>277</v>
      </c>
      <c r="E42" s="193" t="s">
        <v>110</v>
      </c>
      <c r="F42" s="193" t="s">
        <v>111</v>
      </c>
      <c r="G42" s="193" t="s">
        <v>229</v>
      </c>
      <c r="H42" s="193" t="s">
        <v>230</v>
      </c>
      <c r="I42" s="293">
        <v>787860</v>
      </c>
      <c r="J42" s="293">
        <v>787860</v>
      </c>
      <c r="K42" s="293"/>
      <c r="L42" s="293"/>
      <c r="M42" s="293">
        <v>787860</v>
      </c>
      <c r="N42" s="293"/>
      <c r="O42" s="293"/>
      <c r="P42" s="293"/>
      <c r="Q42" s="293"/>
      <c r="R42" s="293"/>
      <c r="S42" s="293"/>
      <c r="T42" s="293"/>
      <c r="U42" s="293"/>
      <c r="V42" s="293"/>
      <c r="W42" s="293"/>
      <c r="X42" s="293"/>
    </row>
    <row r="43" ht="18" customHeight="1" spans="1:24">
      <c r="A43" s="193" t="s">
        <v>92</v>
      </c>
      <c r="B43" s="193" t="s">
        <v>92</v>
      </c>
      <c r="C43" s="193" t="s">
        <v>278</v>
      </c>
      <c r="D43" s="193" t="s">
        <v>279</v>
      </c>
      <c r="E43" s="193" t="s">
        <v>114</v>
      </c>
      <c r="F43" s="193" t="s">
        <v>115</v>
      </c>
      <c r="G43" s="193" t="s">
        <v>225</v>
      </c>
      <c r="H43" s="193" t="s">
        <v>226</v>
      </c>
      <c r="I43" s="293">
        <v>732792</v>
      </c>
      <c r="J43" s="293">
        <v>732792</v>
      </c>
      <c r="K43" s="293"/>
      <c r="L43" s="293"/>
      <c r="M43" s="293">
        <v>732792</v>
      </c>
      <c r="N43" s="293"/>
      <c r="O43" s="293"/>
      <c r="P43" s="293"/>
      <c r="Q43" s="293"/>
      <c r="R43" s="293"/>
      <c r="S43" s="293"/>
      <c r="T43" s="293"/>
      <c r="U43" s="293"/>
      <c r="V43" s="293"/>
      <c r="W43" s="293"/>
      <c r="X43" s="293"/>
    </row>
    <row r="44" ht="18" customHeight="1" spans="1:24">
      <c r="A44" s="193" t="s">
        <v>92</v>
      </c>
      <c r="B44" s="193" t="s">
        <v>92</v>
      </c>
      <c r="C44" s="193" t="s">
        <v>278</v>
      </c>
      <c r="D44" s="193" t="s">
        <v>279</v>
      </c>
      <c r="E44" s="193" t="s">
        <v>114</v>
      </c>
      <c r="F44" s="193" t="s">
        <v>115</v>
      </c>
      <c r="G44" s="193" t="s">
        <v>227</v>
      </c>
      <c r="H44" s="193" t="s">
        <v>228</v>
      </c>
      <c r="I44" s="293">
        <v>120</v>
      </c>
      <c r="J44" s="293">
        <v>120</v>
      </c>
      <c r="K44" s="293"/>
      <c r="L44" s="293"/>
      <c r="M44" s="293">
        <v>120</v>
      </c>
      <c r="N44" s="293"/>
      <c r="O44" s="293"/>
      <c r="P44" s="293"/>
      <c r="Q44" s="293"/>
      <c r="R44" s="293"/>
      <c r="S44" s="293"/>
      <c r="T44" s="293"/>
      <c r="U44" s="293"/>
      <c r="V44" s="293"/>
      <c r="W44" s="293"/>
      <c r="X44" s="293"/>
    </row>
    <row r="45" ht="18" customHeight="1" spans="1:24">
      <c r="A45" s="193" t="s">
        <v>92</v>
      </c>
      <c r="B45" s="193" t="s">
        <v>92</v>
      </c>
      <c r="C45" s="193" t="s">
        <v>278</v>
      </c>
      <c r="D45" s="193" t="s">
        <v>279</v>
      </c>
      <c r="E45" s="193" t="s">
        <v>114</v>
      </c>
      <c r="F45" s="193" t="s">
        <v>115</v>
      </c>
      <c r="G45" s="193" t="s">
        <v>229</v>
      </c>
      <c r="H45" s="193" t="s">
        <v>230</v>
      </c>
      <c r="I45" s="293">
        <v>61066</v>
      </c>
      <c r="J45" s="293">
        <v>61066</v>
      </c>
      <c r="K45" s="293"/>
      <c r="L45" s="293"/>
      <c r="M45" s="293">
        <v>61066</v>
      </c>
      <c r="N45" s="293"/>
      <c r="O45" s="293"/>
      <c r="P45" s="293"/>
      <c r="Q45" s="293"/>
      <c r="R45" s="293"/>
      <c r="S45" s="293"/>
      <c r="T45" s="293"/>
      <c r="U45" s="293"/>
      <c r="V45" s="293"/>
      <c r="W45" s="293"/>
      <c r="X45" s="293"/>
    </row>
    <row r="46" ht="18" customHeight="1" spans="1:24">
      <c r="A46" s="193" t="s">
        <v>92</v>
      </c>
      <c r="B46" s="193" t="s">
        <v>92</v>
      </c>
      <c r="C46" s="193" t="s">
        <v>278</v>
      </c>
      <c r="D46" s="193" t="s">
        <v>279</v>
      </c>
      <c r="E46" s="193" t="s">
        <v>114</v>
      </c>
      <c r="F46" s="193" t="s">
        <v>115</v>
      </c>
      <c r="G46" s="193" t="s">
        <v>280</v>
      </c>
      <c r="H46" s="193" t="s">
        <v>281</v>
      </c>
      <c r="I46" s="293">
        <v>1008900</v>
      </c>
      <c r="J46" s="293">
        <v>1008900</v>
      </c>
      <c r="K46" s="293"/>
      <c r="L46" s="293"/>
      <c r="M46" s="293">
        <v>1008900</v>
      </c>
      <c r="N46" s="293"/>
      <c r="O46" s="293"/>
      <c r="P46" s="293"/>
      <c r="Q46" s="293"/>
      <c r="R46" s="293"/>
      <c r="S46" s="293"/>
      <c r="T46" s="293"/>
      <c r="U46" s="293"/>
      <c r="V46" s="293"/>
      <c r="W46" s="293"/>
      <c r="X46" s="293"/>
    </row>
    <row r="47" ht="18" customHeight="1" spans="1:24">
      <c r="A47" s="193" t="s">
        <v>92</v>
      </c>
      <c r="B47" s="193" t="s">
        <v>92</v>
      </c>
      <c r="C47" s="193" t="s">
        <v>282</v>
      </c>
      <c r="D47" s="193" t="s">
        <v>283</v>
      </c>
      <c r="E47" s="193" t="s">
        <v>114</v>
      </c>
      <c r="F47" s="193" t="s">
        <v>115</v>
      </c>
      <c r="G47" s="193" t="s">
        <v>280</v>
      </c>
      <c r="H47" s="193" t="s">
        <v>281</v>
      </c>
      <c r="I47" s="293">
        <v>698760</v>
      </c>
      <c r="J47" s="293">
        <v>698760</v>
      </c>
      <c r="K47" s="293"/>
      <c r="L47" s="293"/>
      <c r="M47" s="293">
        <v>698760</v>
      </c>
      <c r="N47" s="293"/>
      <c r="O47" s="293"/>
      <c r="P47" s="293"/>
      <c r="Q47" s="293"/>
      <c r="R47" s="293"/>
      <c r="S47" s="293"/>
      <c r="T47" s="293"/>
      <c r="U47" s="293"/>
      <c r="V47" s="293"/>
      <c r="W47" s="293"/>
      <c r="X47" s="293"/>
    </row>
    <row r="48" ht="18" customHeight="1" spans="1:24">
      <c r="A48" s="193" t="s">
        <v>92</v>
      </c>
      <c r="B48" s="193" t="s">
        <v>92</v>
      </c>
      <c r="C48" s="193" t="s">
        <v>284</v>
      </c>
      <c r="D48" s="193" t="s">
        <v>202</v>
      </c>
      <c r="E48" s="193" t="s">
        <v>110</v>
      </c>
      <c r="F48" s="193" t="s">
        <v>111</v>
      </c>
      <c r="G48" s="193" t="s">
        <v>285</v>
      </c>
      <c r="H48" s="193" t="s">
        <v>202</v>
      </c>
      <c r="I48" s="293">
        <v>6363</v>
      </c>
      <c r="J48" s="293">
        <v>6363</v>
      </c>
      <c r="K48" s="293"/>
      <c r="L48" s="293"/>
      <c r="M48" s="293">
        <v>6363</v>
      </c>
      <c r="N48" s="293"/>
      <c r="O48" s="293"/>
      <c r="P48" s="293"/>
      <c r="Q48" s="293"/>
      <c r="R48" s="293"/>
      <c r="S48" s="293"/>
      <c r="T48" s="293"/>
      <c r="U48" s="293"/>
      <c r="V48" s="293"/>
      <c r="W48" s="293"/>
      <c r="X48" s="293"/>
    </row>
    <row r="49" ht="18" customHeight="1" spans="1:24">
      <c r="A49" s="288" t="s">
        <v>156</v>
      </c>
      <c r="B49" s="289"/>
      <c r="C49" s="289"/>
      <c r="D49" s="289"/>
      <c r="E49" s="289"/>
      <c r="F49" s="289"/>
      <c r="G49" s="289"/>
      <c r="H49" s="290"/>
      <c r="I49" s="196">
        <f>SUM(I9:I48)</f>
        <v>8897824</v>
      </c>
      <c r="J49" s="196">
        <f>SUM(J9:J48)</f>
        <v>8897824</v>
      </c>
      <c r="K49" s="196"/>
      <c r="L49" s="196"/>
      <c r="M49" s="196">
        <f>SUM(M9:M48)</f>
        <v>8897824</v>
      </c>
      <c r="N49" s="196"/>
      <c r="O49" s="196"/>
      <c r="P49" s="196"/>
      <c r="Q49" s="196"/>
      <c r="R49" s="196"/>
      <c r="S49" s="196"/>
      <c r="T49" s="196"/>
      <c r="U49" s="196"/>
      <c r="V49" s="196"/>
      <c r="W49" s="196"/>
      <c r="X49" s="196" t="s">
        <v>94</v>
      </c>
    </row>
  </sheetData>
  <mergeCells count="31">
    <mergeCell ref="A2:X2"/>
    <mergeCell ref="A3:J3"/>
    <mergeCell ref="I4:X4"/>
    <mergeCell ref="J5:N5"/>
    <mergeCell ref="O5:Q5"/>
    <mergeCell ref="S5:X5"/>
    <mergeCell ref="A49:H49"/>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38"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44"/>
  <sheetViews>
    <sheetView workbookViewId="0">
      <selection activeCell="I47" sqref="I47"/>
    </sheetView>
  </sheetViews>
  <sheetFormatPr defaultColWidth="8.88888888888889" defaultRowHeight="14.25" customHeight="1"/>
  <cols>
    <col min="1" max="1" width="15.1388888888889" style="77" customWidth="1"/>
    <col min="2" max="2" width="20.5740740740741" style="77" customWidth="1"/>
    <col min="3" max="3" width="38.712962962963" style="77" customWidth="1"/>
    <col min="4" max="4" width="28.4259259259259" style="77" customWidth="1"/>
    <col min="5" max="5" width="11.1296296296296" style="77" customWidth="1"/>
    <col min="6" max="6" width="17.287037037037" style="77" customWidth="1"/>
    <col min="7" max="7" width="9.85185185185185" style="77" customWidth="1"/>
    <col min="8" max="8" width="14.5740740740741" style="77" customWidth="1"/>
    <col min="9" max="11" width="12.8611111111111" style="77" customWidth="1"/>
    <col min="12" max="12" width="10" style="77" customWidth="1"/>
    <col min="13" max="13" width="10.5740740740741" style="77" customWidth="1"/>
    <col min="14" max="14" width="10.287037037037" style="77" customWidth="1"/>
    <col min="15" max="15" width="11.287037037037" style="77" customWidth="1"/>
    <col min="16" max="17" width="11.1296296296296" style="77" customWidth="1"/>
    <col min="18" max="18" width="13.1388888888889" style="77" customWidth="1"/>
    <col min="19" max="19" width="10.287037037037" style="77" customWidth="1"/>
    <col min="20" max="20" width="11.712962962963" style="77" customWidth="1"/>
    <col min="21" max="21" width="13.4259259259259" style="77" customWidth="1"/>
    <col min="22" max="22" width="11.712962962963" style="77" customWidth="1"/>
    <col min="23" max="23" width="10.287037037037" style="77" customWidth="1"/>
    <col min="24" max="24" width="9.12962962962963" style="77" customWidth="1"/>
    <col min="25" max="16384" width="9.12962962962963" style="77"/>
  </cols>
  <sheetData>
    <row r="1" ht="13.5" customHeight="1" spans="1:23">
      <c r="A1" s="77" t="s">
        <v>286</v>
      </c>
      <c r="E1" s="274"/>
      <c r="F1" s="274"/>
      <c r="G1" s="274"/>
      <c r="H1" s="274"/>
      <c r="I1" s="79"/>
      <c r="J1" s="79"/>
      <c r="K1" s="79"/>
      <c r="L1" s="79"/>
      <c r="M1" s="79"/>
      <c r="N1" s="79"/>
      <c r="O1" s="79"/>
      <c r="P1" s="79"/>
      <c r="Q1" s="79"/>
      <c r="W1" s="80"/>
    </row>
    <row r="2" ht="27.75" customHeight="1" spans="1:23">
      <c r="A2" s="63" t="s">
        <v>9</v>
      </c>
      <c r="B2" s="63"/>
      <c r="C2" s="63"/>
      <c r="D2" s="63"/>
      <c r="E2" s="63"/>
      <c r="F2" s="63"/>
      <c r="G2" s="63"/>
      <c r="H2" s="63"/>
      <c r="I2" s="63"/>
      <c r="J2" s="63"/>
      <c r="K2" s="63"/>
      <c r="L2" s="63"/>
      <c r="M2" s="63"/>
      <c r="N2" s="63"/>
      <c r="O2" s="63"/>
      <c r="P2" s="63"/>
      <c r="Q2" s="63"/>
      <c r="R2" s="63"/>
      <c r="S2" s="63"/>
      <c r="T2" s="63"/>
      <c r="U2" s="63"/>
      <c r="V2" s="63"/>
      <c r="W2" s="63"/>
    </row>
    <row r="3" ht="13.5" customHeight="1" spans="1:23">
      <c r="A3" s="159" t="s">
        <v>22</v>
      </c>
      <c r="B3" s="159"/>
      <c r="C3" s="275"/>
      <c r="D3" s="275"/>
      <c r="E3" s="275"/>
      <c r="F3" s="275"/>
      <c r="G3" s="275"/>
      <c r="H3" s="275"/>
      <c r="I3" s="83"/>
      <c r="J3" s="83"/>
      <c r="K3" s="83"/>
      <c r="L3" s="83"/>
      <c r="M3" s="83"/>
      <c r="N3" s="83"/>
      <c r="O3" s="83"/>
      <c r="P3" s="83"/>
      <c r="Q3" s="83"/>
      <c r="W3" s="156" t="s">
        <v>198</v>
      </c>
    </row>
    <row r="4" ht="15.75" customHeight="1" spans="1:23">
      <c r="A4" s="126" t="s">
        <v>287</v>
      </c>
      <c r="B4" s="126" t="s">
        <v>208</v>
      </c>
      <c r="C4" s="126" t="s">
        <v>209</v>
      </c>
      <c r="D4" s="126" t="s">
        <v>288</v>
      </c>
      <c r="E4" s="126" t="s">
        <v>210</v>
      </c>
      <c r="F4" s="126" t="s">
        <v>211</v>
      </c>
      <c r="G4" s="126" t="s">
        <v>289</v>
      </c>
      <c r="H4" s="126" t="s">
        <v>290</v>
      </c>
      <c r="I4" s="126" t="s">
        <v>77</v>
      </c>
      <c r="J4" s="88" t="s">
        <v>291</v>
      </c>
      <c r="K4" s="88"/>
      <c r="L4" s="88"/>
      <c r="M4" s="88"/>
      <c r="N4" s="88" t="s">
        <v>217</v>
      </c>
      <c r="O4" s="88"/>
      <c r="P4" s="88"/>
      <c r="Q4" s="195" t="s">
        <v>83</v>
      </c>
      <c r="R4" s="88" t="s">
        <v>84</v>
      </c>
      <c r="S4" s="88"/>
      <c r="T4" s="88"/>
      <c r="U4" s="88"/>
      <c r="V4" s="88"/>
      <c r="W4" s="88"/>
    </row>
    <row r="5" ht="17.25" customHeight="1" spans="1:23">
      <c r="A5" s="126"/>
      <c r="B5" s="126"/>
      <c r="C5" s="126"/>
      <c r="D5" s="126"/>
      <c r="E5" s="126"/>
      <c r="F5" s="126"/>
      <c r="G5" s="126"/>
      <c r="H5" s="126"/>
      <c r="I5" s="126"/>
      <c r="J5" s="88" t="s">
        <v>80</v>
      </c>
      <c r="K5" s="88"/>
      <c r="L5" s="195" t="s">
        <v>81</v>
      </c>
      <c r="M5" s="195" t="s">
        <v>82</v>
      </c>
      <c r="N5" s="195" t="s">
        <v>80</v>
      </c>
      <c r="O5" s="195" t="s">
        <v>81</v>
      </c>
      <c r="P5" s="195" t="s">
        <v>82</v>
      </c>
      <c r="Q5" s="195"/>
      <c r="R5" s="195" t="s">
        <v>79</v>
      </c>
      <c r="S5" s="195" t="s">
        <v>86</v>
      </c>
      <c r="T5" s="195" t="s">
        <v>292</v>
      </c>
      <c r="U5" s="283" t="s">
        <v>88</v>
      </c>
      <c r="V5" s="195" t="s">
        <v>89</v>
      </c>
      <c r="W5" s="195" t="s">
        <v>90</v>
      </c>
    </row>
    <row r="6" ht="28.8" spans="1:23">
      <c r="A6" s="126"/>
      <c r="B6" s="126"/>
      <c r="C6" s="126"/>
      <c r="D6" s="126"/>
      <c r="E6" s="126"/>
      <c r="F6" s="126"/>
      <c r="G6" s="126"/>
      <c r="H6" s="126"/>
      <c r="I6" s="126"/>
      <c r="J6" s="281" t="s">
        <v>79</v>
      </c>
      <c r="K6" s="281" t="s">
        <v>293</v>
      </c>
      <c r="L6" s="195"/>
      <c r="M6" s="195"/>
      <c r="N6" s="195"/>
      <c r="O6" s="195"/>
      <c r="P6" s="195"/>
      <c r="Q6" s="195"/>
      <c r="R6" s="195"/>
      <c r="S6" s="195"/>
      <c r="T6" s="195"/>
      <c r="U6" s="283"/>
      <c r="V6" s="195"/>
      <c r="W6" s="195"/>
    </row>
    <row r="7" ht="15" customHeight="1" spans="1:23">
      <c r="A7" s="121">
        <v>1</v>
      </c>
      <c r="B7" s="121">
        <v>2</v>
      </c>
      <c r="C7" s="121">
        <v>3</v>
      </c>
      <c r="D7" s="121">
        <v>4</v>
      </c>
      <c r="E7" s="121">
        <v>5</v>
      </c>
      <c r="F7" s="121">
        <v>6</v>
      </c>
      <c r="G7" s="121">
        <v>7</v>
      </c>
      <c r="H7" s="121">
        <v>8</v>
      </c>
      <c r="I7" s="121">
        <v>9</v>
      </c>
      <c r="J7" s="121">
        <v>10</v>
      </c>
      <c r="K7" s="121">
        <v>11</v>
      </c>
      <c r="L7" s="121">
        <v>12</v>
      </c>
      <c r="M7" s="121">
        <v>13</v>
      </c>
      <c r="N7" s="121">
        <v>14</v>
      </c>
      <c r="O7" s="121">
        <v>15</v>
      </c>
      <c r="P7" s="121">
        <v>16</v>
      </c>
      <c r="Q7" s="121">
        <v>17</v>
      </c>
      <c r="R7" s="121">
        <v>18</v>
      </c>
      <c r="S7" s="121">
        <v>19</v>
      </c>
      <c r="T7" s="121">
        <v>20</v>
      </c>
      <c r="U7" s="121">
        <v>21</v>
      </c>
      <c r="V7" s="121">
        <v>22</v>
      </c>
      <c r="W7" s="121">
        <v>23</v>
      </c>
    </row>
    <row r="8" ht="18" customHeight="1" spans="1:23">
      <c r="A8" s="276" t="s">
        <v>294</v>
      </c>
      <c r="B8" s="276" t="s">
        <v>295</v>
      </c>
      <c r="C8" s="276" t="s">
        <v>296</v>
      </c>
      <c r="D8" s="276" t="s">
        <v>92</v>
      </c>
      <c r="E8" s="276" t="s">
        <v>112</v>
      </c>
      <c r="F8" s="276" t="s">
        <v>113</v>
      </c>
      <c r="G8" s="276" t="s">
        <v>297</v>
      </c>
      <c r="H8" s="276" t="s">
        <v>298</v>
      </c>
      <c r="I8" s="282">
        <v>100000</v>
      </c>
      <c r="J8" s="282">
        <v>100000</v>
      </c>
      <c r="K8" s="282">
        <v>100000</v>
      </c>
      <c r="L8" s="282"/>
      <c r="M8" s="282"/>
      <c r="N8" s="282"/>
      <c r="O8" s="282"/>
      <c r="P8" s="282"/>
      <c r="Q8" s="282"/>
      <c r="R8" s="282"/>
      <c r="S8" s="282"/>
      <c r="T8" s="282"/>
      <c r="U8" s="282"/>
      <c r="V8" s="282"/>
      <c r="W8" s="282"/>
    </row>
    <row r="9" ht="18" customHeight="1" spans="1:23">
      <c r="A9" s="276" t="s">
        <v>294</v>
      </c>
      <c r="B9" s="276" t="s">
        <v>299</v>
      </c>
      <c r="C9" s="276" t="s">
        <v>300</v>
      </c>
      <c r="D9" s="276" t="s">
        <v>92</v>
      </c>
      <c r="E9" s="276" t="s">
        <v>112</v>
      </c>
      <c r="F9" s="276" t="s">
        <v>113</v>
      </c>
      <c r="G9" s="276" t="s">
        <v>297</v>
      </c>
      <c r="H9" s="276" t="s">
        <v>298</v>
      </c>
      <c r="I9" s="282">
        <v>20000</v>
      </c>
      <c r="J9" s="282">
        <v>20000</v>
      </c>
      <c r="K9" s="282">
        <v>20000</v>
      </c>
      <c r="L9" s="282"/>
      <c r="M9" s="282"/>
      <c r="N9" s="282"/>
      <c r="O9" s="282"/>
      <c r="P9" s="282"/>
      <c r="Q9" s="282"/>
      <c r="R9" s="282"/>
      <c r="S9" s="282"/>
      <c r="T9" s="282"/>
      <c r="U9" s="282"/>
      <c r="V9" s="282"/>
      <c r="W9" s="282"/>
    </row>
    <row r="10" ht="18" customHeight="1" spans="1:23">
      <c r="A10" s="276" t="s">
        <v>294</v>
      </c>
      <c r="B10" s="276" t="s">
        <v>299</v>
      </c>
      <c r="C10" s="276" t="s">
        <v>300</v>
      </c>
      <c r="D10" s="276" t="s">
        <v>92</v>
      </c>
      <c r="E10" s="276" t="s">
        <v>112</v>
      </c>
      <c r="F10" s="276" t="s">
        <v>113</v>
      </c>
      <c r="G10" s="276" t="s">
        <v>247</v>
      </c>
      <c r="H10" s="276" t="s">
        <v>248</v>
      </c>
      <c r="I10" s="282">
        <v>10000</v>
      </c>
      <c r="J10" s="282">
        <v>10000</v>
      </c>
      <c r="K10" s="282">
        <v>10000</v>
      </c>
      <c r="L10" s="282"/>
      <c r="M10" s="282"/>
      <c r="N10" s="282"/>
      <c r="O10" s="282"/>
      <c r="P10" s="282"/>
      <c r="Q10" s="282"/>
      <c r="R10" s="282"/>
      <c r="S10" s="282"/>
      <c r="T10" s="282"/>
      <c r="U10" s="282"/>
      <c r="V10" s="282"/>
      <c r="W10" s="282"/>
    </row>
    <row r="11" ht="18" customHeight="1" spans="1:23">
      <c r="A11" s="276" t="s">
        <v>294</v>
      </c>
      <c r="B11" s="276" t="s">
        <v>301</v>
      </c>
      <c r="C11" s="276" t="s">
        <v>302</v>
      </c>
      <c r="D11" s="276" t="s">
        <v>92</v>
      </c>
      <c r="E11" s="276" t="s">
        <v>112</v>
      </c>
      <c r="F11" s="276" t="s">
        <v>113</v>
      </c>
      <c r="G11" s="276" t="s">
        <v>247</v>
      </c>
      <c r="H11" s="276" t="s">
        <v>248</v>
      </c>
      <c r="I11" s="282">
        <v>5000</v>
      </c>
      <c r="J11" s="282">
        <v>5000</v>
      </c>
      <c r="K11" s="282">
        <v>5000</v>
      </c>
      <c r="L11" s="282"/>
      <c r="M11" s="282"/>
      <c r="N11" s="282"/>
      <c r="O11" s="282"/>
      <c r="P11" s="282"/>
      <c r="Q11" s="282"/>
      <c r="R11" s="282"/>
      <c r="S11" s="282"/>
      <c r="T11" s="282"/>
      <c r="U11" s="282"/>
      <c r="V11" s="282"/>
      <c r="W11" s="282"/>
    </row>
    <row r="12" ht="18" customHeight="1" spans="1:23">
      <c r="A12" s="276" t="s">
        <v>294</v>
      </c>
      <c r="B12" s="276" t="s">
        <v>303</v>
      </c>
      <c r="C12" s="276" t="s">
        <v>304</v>
      </c>
      <c r="D12" s="276" t="s">
        <v>92</v>
      </c>
      <c r="E12" s="276" t="s">
        <v>112</v>
      </c>
      <c r="F12" s="276" t="s">
        <v>113</v>
      </c>
      <c r="G12" s="276" t="s">
        <v>247</v>
      </c>
      <c r="H12" s="276" t="s">
        <v>248</v>
      </c>
      <c r="I12" s="282">
        <v>20000</v>
      </c>
      <c r="J12" s="282">
        <v>20000</v>
      </c>
      <c r="K12" s="282">
        <v>20000</v>
      </c>
      <c r="L12" s="282"/>
      <c r="M12" s="282"/>
      <c r="N12" s="282"/>
      <c r="O12" s="282"/>
      <c r="P12" s="282"/>
      <c r="Q12" s="282"/>
      <c r="R12" s="282"/>
      <c r="S12" s="282"/>
      <c r="T12" s="282"/>
      <c r="U12" s="282"/>
      <c r="V12" s="282"/>
      <c r="W12" s="282"/>
    </row>
    <row r="13" ht="18" customHeight="1" spans="1:23">
      <c r="A13" s="276" t="s">
        <v>294</v>
      </c>
      <c r="B13" s="276" t="s">
        <v>303</v>
      </c>
      <c r="C13" s="276" t="s">
        <v>304</v>
      </c>
      <c r="D13" s="276" t="s">
        <v>92</v>
      </c>
      <c r="E13" s="276" t="s">
        <v>112</v>
      </c>
      <c r="F13" s="276" t="s">
        <v>113</v>
      </c>
      <c r="G13" s="276" t="s">
        <v>305</v>
      </c>
      <c r="H13" s="276" t="s">
        <v>306</v>
      </c>
      <c r="I13" s="282">
        <v>10000</v>
      </c>
      <c r="J13" s="282">
        <v>10000</v>
      </c>
      <c r="K13" s="282">
        <v>10000</v>
      </c>
      <c r="L13" s="282"/>
      <c r="M13" s="282"/>
      <c r="N13" s="282"/>
      <c r="O13" s="282"/>
      <c r="P13" s="282"/>
      <c r="Q13" s="282"/>
      <c r="R13" s="282"/>
      <c r="S13" s="282"/>
      <c r="T13" s="282"/>
      <c r="U13" s="282"/>
      <c r="V13" s="282"/>
      <c r="W13" s="282"/>
    </row>
    <row r="14" ht="18" customHeight="1" spans="1:23">
      <c r="A14" s="276" t="s">
        <v>294</v>
      </c>
      <c r="B14" s="276" t="s">
        <v>303</v>
      </c>
      <c r="C14" s="276" t="s">
        <v>304</v>
      </c>
      <c r="D14" s="276" t="s">
        <v>92</v>
      </c>
      <c r="E14" s="276" t="s">
        <v>112</v>
      </c>
      <c r="F14" s="276" t="s">
        <v>113</v>
      </c>
      <c r="G14" s="276" t="s">
        <v>297</v>
      </c>
      <c r="H14" s="276" t="s">
        <v>298</v>
      </c>
      <c r="I14" s="282">
        <v>20000</v>
      </c>
      <c r="J14" s="282">
        <v>20000</v>
      </c>
      <c r="K14" s="282">
        <v>20000</v>
      </c>
      <c r="L14" s="282"/>
      <c r="M14" s="282"/>
      <c r="N14" s="282"/>
      <c r="O14" s="282"/>
      <c r="P14" s="282"/>
      <c r="Q14" s="282"/>
      <c r="R14" s="282"/>
      <c r="S14" s="282"/>
      <c r="T14" s="282"/>
      <c r="U14" s="282"/>
      <c r="V14" s="282"/>
      <c r="W14" s="282"/>
    </row>
    <row r="15" ht="18" customHeight="1" spans="1:23">
      <c r="A15" s="276" t="s">
        <v>294</v>
      </c>
      <c r="B15" s="276" t="s">
        <v>307</v>
      </c>
      <c r="C15" s="276" t="s">
        <v>308</v>
      </c>
      <c r="D15" s="276" t="s">
        <v>92</v>
      </c>
      <c r="E15" s="276" t="s">
        <v>112</v>
      </c>
      <c r="F15" s="276" t="s">
        <v>113</v>
      </c>
      <c r="G15" s="276" t="s">
        <v>297</v>
      </c>
      <c r="H15" s="276" t="s">
        <v>298</v>
      </c>
      <c r="I15" s="282">
        <v>10000</v>
      </c>
      <c r="J15" s="282">
        <v>10000</v>
      </c>
      <c r="K15" s="282">
        <v>10000</v>
      </c>
      <c r="L15" s="282"/>
      <c r="M15" s="282"/>
      <c r="N15" s="282"/>
      <c r="O15" s="282"/>
      <c r="P15" s="282"/>
      <c r="Q15" s="282"/>
      <c r="R15" s="282"/>
      <c r="S15" s="282"/>
      <c r="T15" s="282"/>
      <c r="U15" s="282"/>
      <c r="V15" s="282"/>
      <c r="W15" s="282"/>
    </row>
    <row r="16" ht="18" customHeight="1" spans="1:23">
      <c r="A16" s="276" t="s">
        <v>294</v>
      </c>
      <c r="B16" s="276" t="s">
        <v>309</v>
      </c>
      <c r="C16" s="276" t="s">
        <v>310</v>
      </c>
      <c r="D16" s="276" t="s">
        <v>92</v>
      </c>
      <c r="E16" s="276" t="s">
        <v>112</v>
      </c>
      <c r="F16" s="276" t="s">
        <v>113</v>
      </c>
      <c r="G16" s="276" t="s">
        <v>247</v>
      </c>
      <c r="H16" s="276" t="s">
        <v>248</v>
      </c>
      <c r="I16" s="282">
        <v>14200</v>
      </c>
      <c r="J16" s="282">
        <v>14200</v>
      </c>
      <c r="K16" s="282">
        <v>14200</v>
      </c>
      <c r="L16" s="282"/>
      <c r="M16" s="282"/>
      <c r="N16" s="282"/>
      <c r="O16" s="282"/>
      <c r="P16" s="282"/>
      <c r="Q16" s="282"/>
      <c r="R16" s="282"/>
      <c r="S16" s="282"/>
      <c r="T16" s="282"/>
      <c r="U16" s="282"/>
      <c r="V16" s="282"/>
      <c r="W16" s="282"/>
    </row>
    <row r="17" ht="18" customHeight="1" spans="1:23">
      <c r="A17" s="276" t="s">
        <v>294</v>
      </c>
      <c r="B17" s="276" t="s">
        <v>309</v>
      </c>
      <c r="C17" s="276" t="s">
        <v>310</v>
      </c>
      <c r="D17" s="276" t="s">
        <v>92</v>
      </c>
      <c r="E17" s="276" t="s">
        <v>112</v>
      </c>
      <c r="F17" s="276" t="s">
        <v>113</v>
      </c>
      <c r="G17" s="276" t="s">
        <v>297</v>
      </c>
      <c r="H17" s="276" t="s">
        <v>298</v>
      </c>
      <c r="I17" s="282">
        <v>185800</v>
      </c>
      <c r="J17" s="282">
        <v>185800</v>
      </c>
      <c r="K17" s="282">
        <v>185800</v>
      </c>
      <c r="L17" s="282"/>
      <c r="M17" s="282"/>
      <c r="N17" s="282"/>
      <c r="O17" s="282"/>
      <c r="P17" s="282"/>
      <c r="Q17" s="282"/>
      <c r="R17" s="282"/>
      <c r="S17" s="282"/>
      <c r="T17" s="282"/>
      <c r="U17" s="282"/>
      <c r="V17" s="282"/>
      <c r="W17" s="282"/>
    </row>
    <row r="18" ht="18" customHeight="1" spans="1:23">
      <c r="A18" s="276" t="s">
        <v>294</v>
      </c>
      <c r="B18" s="276" t="s">
        <v>311</v>
      </c>
      <c r="C18" s="276" t="s">
        <v>312</v>
      </c>
      <c r="D18" s="276" t="s">
        <v>92</v>
      </c>
      <c r="E18" s="276" t="s">
        <v>112</v>
      </c>
      <c r="F18" s="276" t="s">
        <v>113</v>
      </c>
      <c r="G18" s="276" t="s">
        <v>247</v>
      </c>
      <c r="H18" s="276" t="s">
        <v>248</v>
      </c>
      <c r="I18" s="282">
        <v>62013.38</v>
      </c>
      <c r="J18" s="282">
        <v>62013.38</v>
      </c>
      <c r="K18" s="282">
        <v>62013.38</v>
      </c>
      <c r="L18" s="282"/>
      <c r="M18" s="282"/>
      <c r="N18" s="282"/>
      <c r="O18" s="282"/>
      <c r="P18" s="282"/>
      <c r="Q18" s="282"/>
      <c r="R18" s="282"/>
      <c r="S18" s="282"/>
      <c r="T18" s="282"/>
      <c r="U18" s="282"/>
      <c r="V18" s="282"/>
      <c r="W18" s="282"/>
    </row>
    <row r="19" ht="18" customHeight="1" spans="1:23">
      <c r="A19" s="276" t="s">
        <v>294</v>
      </c>
      <c r="B19" s="276" t="s">
        <v>311</v>
      </c>
      <c r="C19" s="276" t="s">
        <v>312</v>
      </c>
      <c r="D19" s="276" t="s">
        <v>92</v>
      </c>
      <c r="E19" s="276" t="s">
        <v>112</v>
      </c>
      <c r="F19" s="276" t="s">
        <v>113</v>
      </c>
      <c r="G19" s="276" t="s">
        <v>297</v>
      </c>
      <c r="H19" s="276" t="s">
        <v>298</v>
      </c>
      <c r="I19" s="282">
        <v>498000</v>
      </c>
      <c r="J19" s="282">
        <v>498000</v>
      </c>
      <c r="K19" s="282">
        <v>498000</v>
      </c>
      <c r="L19" s="282"/>
      <c r="M19" s="282"/>
      <c r="N19" s="282"/>
      <c r="O19" s="282"/>
      <c r="P19" s="282"/>
      <c r="Q19" s="282"/>
      <c r="R19" s="282"/>
      <c r="S19" s="282"/>
      <c r="T19" s="282"/>
      <c r="U19" s="282"/>
      <c r="V19" s="282"/>
      <c r="W19" s="282"/>
    </row>
    <row r="20" ht="18" customHeight="1" spans="1:23">
      <c r="A20" s="276" t="s">
        <v>294</v>
      </c>
      <c r="B20" s="276" t="s">
        <v>313</v>
      </c>
      <c r="C20" s="276" t="s">
        <v>314</v>
      </c>
      <c r="D20" s="276" t="s">
        <v>92</v>
      </c>
      <c r="E20" s="276" t="s">
        <v>112</v>
      </c>
      <c r="F20" s="276" t="s">
        <v>113</v>
      </c>
      <c r="G20" s="276" t="s">
        <v>247</v>
      </c>
      <c r="H20" s="276" t="s">
        <v>248</v>
      </c>
      <c r="I20" s="282">
        <v>4000</v>
      </c>
      <c r="J20" s="282">
        <v>4000</v>
      </c>
      <c r="K20" s="282">
        <v>4000</v>
      </c>
      <c r="L20" s="282"/>
      <c r="M20" s="282"/>
      <c r="N20" s="282"/>
      <c r="O20" s="282"/>
      <c r="P20" s="282"/>
      <c r="Q20" s="282"/>
      <c r="R20" s="282"/>
      <c r="S20" s="282"/>
      <c r="T20" s="282"/>
      <c r="U20" s="282"/>
      <c r="V20" s="282"/>
      <c r="W20" s="282"/>
    </row>
    <row r="21" ht="18" customHeight="1" spans="1:23">
      <c r="A21" s="276" t="s">
        <v>294</v>
      </c>
      <c r="B21" s="276" t="s">
        <v>313</v>
      </c>
      <c r="C21" s="276" t="s">
        <v>314</v>
      </c>
      <c r="D21" s="276" t="s">
        <v>92</v>
      </c>
      <c r="E21" s="276" t="s">
        <v>112</v>
      </c>
      <c r="F21" s="276" t="s">
        <v>113</v>
      </c>
      <c r="G21" s="276" t="s">
        <v>297</v>
      </c>
      <c r="H21" s="276" t="s">
        <v>298</v>
      </c>
      <c r="I21" s="282">
        <v>1000</v>
      </c>
      <c r="J21" s="282">
        <v>1000</v>
      </c>
      <c r="K21" s="282">
        <v>1000</v>
      </c>
      <c r="L21" s="282"/>
      <c r="M21" s="282"/>
      <c r="N21" s="282"/>
      <c r="O21" s="282"/>
      <c r="P21" s="282"/>
      <c r="Q21" s="282"/>
      <c r="R21" s="282"/>
      <c r="S21" s="282"/>
      <c r="T21" s="282"/>
      <c r="U21" s="282"/>
      <c r="V21" s="282"/>
      <c r="W21" s="282"/>
    </row>
    <row r="22" ht="18" customHeight="1" spans="1:23">
      <c r="A22" s="276" t="s">
        <v>294</v>
      </c>
      <c r="B22" s="276" t="s">
        <v>315</v>
      </c>
      <c r="C22" s="276" t="s">
        <v>316</v>
      </c>
      <c r="D22" s="276" t="s">
        <v>92</v>
      </c>
      <c r="E22" s="276" t="s">
        <v>112</v>
      </c>
      <c r="F22" s="276" t="s">
        <v>113</v>
      </c>
      <c r="G22" s="276" t="s">
        <v>297</v>
      </c>
      <c r="H22" s="276" t="s">
        <v>298</v>
      </c>
      <c r="I22" s="282">
        <v>100000</v>
      </c>
      <c r="J22" s="282">
        <v>100000</v>
      </c>
      <c r="K22" s="282">
        <v>100000</v>
      </c>
      <c r="L22" s="282"/>
      <c r="M22" s="282"/>
      <c r="N22" s="282"/>
      <c r="O22" s="282"/>
      <c r="P22" s="282"/>
      <c r="Q22" s="282"/>
      <c r="R22" s="282"/>
      <c r="S22" s="282"/>
      <c r="T22" s="282"/>
      <c r="U22" s="282"/>
      <c r="V22" s="282"/>
      <c r="W22" s="282"/>
    </row>
    <row r="23" ht="18" customHeight="1" spans="1:23">
      <c r="A23" s="276" t="s">
        <v>294</v>
      </c>
      <c r="B23" s="276" t="s">
        <v>317</v>
      </c>
      <c r="C23" s="276" t="s">
        <v>318</v>
      </c>
      <c r="D23" s="276" t="s">
        <v>92</v>
      </c>
      <c r="E23" s="276" t="s">
        <v>112</v>
      </c>
      <c r="F23" s="276" t="s">
        <v>113</v>
      </c>
      <c r="G23" s="276" t="s">
        <v>247</v>
      </c>
      <c r="H23" s="276" t="s">
        <v>248</v>
      </c>
      <c r="I23" s="282">
        <v>5000</v>
      </c>
      <c r="J23" s="282">
        <v>5000</v>
      </c>
      <c r="K23" s="282">
        <v>5000</v>
      </c>
      <c r="L23" s="282"/>
      <c r="M23" s="282"/>
      <c r="N23" s="282"/>
      <c r="O23" s="282"/>
      <c r="P23" s="282"/>
      <c r="Q23" s="282"/>
      <c r="R23" s="282"/>
      <c r="S23" s="282"/>
      <c r="T23" s="282"/>
      <c r="U23" s="282"/>
      <c r="V23" s="282"/>
      <c r="W23" s="282"/>
    </row>
    <row r="24" ht="18" customHeight="1" spans="1:23">
      <c r="A24" s="276" t="s">
        <v>294</v>
      </c>
      <c r="B24" s="276" t="s">
        <v>319</v>
      </c>
      <c r="C24" s="276" t="s">
        <v>320</v>
      </c>
      <c r="D24" s="276" t="s">
        <v>92</v>
      </c>
      <c r="E24" s="276" t="s">
        <v>112</v>
      </c>
      <c r="F24" s="276" t="s">
        <v>113</v>
      </c>
      <c r="G24" s="276" t="s">
        <v>297</v>
      </c>
      <c r="H24" s="276" t="s">
        <v>298</v>
      </c>
      <c r="I24" s="282">
        <v>60000</v>
      </c>
      <c r="J24" s="282">
        <v>60000</v>
      </c>
      <c r="K24" s="282">
        <v>60000</v>
      </c>
      <c r="L24" s="282"/>
      <c r="M24" s="282"/>
      <c r="N24" s="282"/>
      <c r="O24" s="282"/>
      <c r="P24" s="282"/>
      <c r="Q24" s="282"/>
      <c r="R24" s="282"/>
      <c r="S24" s="282"/>
      <c r="T24" s="282"/>
      <c r="U24" s="282"/>
      <c r="V24" s="282"/>
      <c r="W24" s="282"/>
    </row>
    <row r="25" ht="18" customHeight="1" spans="1:23">
      <c r="A25" s="276" t="s">
        <v>321</v>
      </c>
      <c r="B25" s="276" t="s">
        <v>322</v>
      </c>
      <c r="C25" s="276" t="s">
        <v>323</v>
      </c>
      <c r="D25" s="276" t="s">
        <v>92</v>
      </c>
      <c r="E25" s="276" t="s">
        <v>112</v>
      </c>
      <c r="F25" s="276" t="s">
        <v>113</v>
      </c>
      <c r="G25" s="276" t="s">
        <v>247</v>
      </c>
      <c r="H25" s="276" t="s">
        <v>248</v>
      </c>
      <c r="I25" s="282">
        <v>20000</v>
      </c>
      <c r="J25" s="282">
        <v>20000</v>
      </c>
      <c r="K25" s="282">
        <v>20000</v>
      </c>
      <c r="L25" s="282"/>
      <c r="M25" s="282"/>
      <c r="N25" s="282"/>
      <c r="O25" s="282"/>
      <c r="P25" s="282"/>
      <c r="Q25" s="282"/>
      <c r="R25" s="282"/>
      <c r="S25" s="282"/>
      <c r="T25" s="282"/>
      <c r="U25" s="282"/>
      <c r="V25" s="282"/>
      <c r="W25" s="282"/>
    </row>
    <row r="26" ht="18" customHeight="1" spans="1:23">
      <c r="A26" s="276" t="s">
        <v>321</v>
      </c>
      <c r="B26" s="276" t="s">
        <v>322</v>
      </c>
      <c r="C26" s="276" t="s">
        <v>323</v>
      </c>
      <c r="D26" s="276" t="s">
        <v>92</v>
      </c>
      <c r="E26" s="276" t="s">
        <v>112</v>
      </c>
      <c r="F26" s="276" t="s">
        <v>113</v>
      </c>
      <c r="G26" s="276" t="s">
        <v>297</v>
      </c>
      <c r="H26" s="276" t="s">
        <v>298</v>
      </c>
      <c r="I26" s="282">
        <v>20000</v>
      </c>
      <c r="J26" s="282">
        <v>20000</v>
      </c>
      <c r="K26" s="282">
        <v>20000</v>
      </c>
      <c r="L26" s="282"/>
      <c r="M26" s="282"/>
      <c r="N26" s="282"/>
      <c r="O26" s="282"/>
      <c r="P26" s="282"/>
      <c r="Q26" s="282"/>
      <c r="R26" s="282"/>
      <c r="S26" s="282"/>
      <c r="T26" s="282"/>
      <c r="U26" s="282"/>
      <c r="V26" s="282"/>
      <c r="W26" s="282"/>
    </row>
    <row r="27" ht="18" customHeight="1" spans="1:23">
      <c r="A27" s="276" t="s">
        <v>294</v>
      </c>
      <c r="B27" s="276" t="s">
        <v>324</v>
      </c>
      <c r="C27" s="276" t="s">
        <v>325</v>
      </c>
      <c r="D27" s="276" t="s">
        <v>92</v>
      </c>
      <c r="E27" s="276" t="s">
        <v>112</v>
      </c>
      <c r="F27" s="276" t="s">
        <v>113</v>
      </c>
      <c r="G27" s="276" t="s">
        <v>247</v>
      </c>
      <c r="H27" s="276" t="s">
        <v>248</v>
      </c>
      <c r="I27" s="282">
        <v>13000</v>
      </c>
      <c r="J27" s="282">
        <v>13000</v>
      </c>
      <c r="K27" s="282">
        <v>13000</v>
      </c>
      <c r="L27" s="282"/>
      <c r="M27" s="282"/>
      <c r="N27" s="282"/>
      <c r="O27" s="282"/>
      <c r="P27" s="282"/>
      <c r="Q27" s="282"/>
      <c r="R27" s="282"/>
      <c r="S27" s="282"/>
      <c r="T27" s="282"/>
      <c r="U27" s="282"/>
      <c r="V27" s="282"/>
      <c r="W27" s="282"/>
    </row>
    <row r="28" ht="18" customHeight="1" spans="1:23">
      <c r="A28" s="276" t="s">
        <v>294</v>
      </c>
      <c r="B28" s="276" t="s">
        <v>324</v>
      </c>
      <c r="C28" s="276" t="s">
        <v>325</v>
      </c>
      <c r="D28" s="276" t="s">
        <v>92</v>
      </c>
      <c r="E28" s="276" t="s">
        <v>112</v>
      </c>
      <c r="F28" s="276" t="s">
        <v>113</v>
      </c>
      <c r="G28" s="276" t="s">
        <v>297</v>
      </c>
      <c r="H28" s="276" t="s">
        <v>298</v>
      </c>
      <c r="I28" s="282">
        <v>25000</v>
      </c>
      <c r="J28" s="282">
        <v>25000</v>
      </c>
      <c r="K28" s="282">
        <v>25000</v>
      </c>
      <c r="L28" s="282"/>
      <c r="M28" s="282"/>
      <c r="N28" s="282"/>
      <c r="O28" s="282"/>
      <c r="P28" s="282"/>
      <c r="Q28" s="282"/>
      <c r="R28" s="282"/>
      <c r="S28" s="282"/>
      <c r="T28" s="282"/>
      <c r="U28" s="282"/>
      <c r="V28" s="282"/>
      <c r="W28" s="282"/>
    </row>
    <row r="29" ht="18" customHeight="1" spans="1:23">
      <c r="A29" s="276" t="s">
        <v>294</v>
      </c>
      <c r="B29" s="276" t="s">
        <v>324</v>
      </c>
      <c r="C29" s="276" t="s">
        <v>325</v>
      </c>
      <c r="D29" s="276" t="s">
        <v>92</v>
      </c>
      <c r="E29" s="276" t="s">
        <v>112</v>
      </c>
      <c r="F29" s="276" t="s">
        <v>113</v>
      </c>
      <c r="G29" s="276" t="s">
        <v>305</v>
      </c>
      <c r="H29" s="276" t="s">
        <v>306</v>
      </c>
      <c r="I29" s="282">
        <v>12000</v>
      </c>
      <c r="J29" s="282">
        <v>12000</v>
      </c>
      <c r="K29" s="282">
        <v>12000</v>
      </c>
      <c r="L29" s="282"/>
      <c r="M29" s="282"/>
      <c r="N29" s="282"/>
      <c r="O29" s="282"/>
      <c r="P29" s="282"/>
      <c r="Q29" s="282"/>
      <c r="R29" s="282"/>
      <c r="S29" s="282"/>
      <c r="T29" s="282"/>
      <c r="U29" s="282"/>
      <c r="V29" s="282"/>
      <c r="W29" s="282"/>
    </row>
    <row r="30" ht="18" customHeight="1" spans="1:23">
      <c r="A30" s="276" t="s">
        <v>294</v>
      </c>
      <c r="B30" s="276" t="s">
        <v>326</v>
      </c>
      <c r="C30" s="276" t="s">
        <v>327</v>
      </c>
      <c r="D30" s="276" t="s">
        <v>92</v>
      </c>
      <c r="E30" s="276" t="s">
        <v>112</v>
      </c>
      <c r="F30" s="276" t="s">
        <v>113</v>
      </c>
      <c r="G30" s="276" t="s">
        <v>305</v>
      </c>
      <c r="H30" s="276" t="s">
        <v>306</v>
      </c>
      <c r="I30" s="282">
        <v>42000</v>
      </c>
      <c r="J30" s="282">
        <v>42000</v>
      </c>
      <c r="K30" s="282">
        <v>42000</v>
      </c>
      <c r="L30" s="282"/>
      <c r="M30" s="282"/>
      <c r="N30" s="282"/>
      <c r="O30" s="282"/>
      <c r="P30" s="282"/>
      <c r="Q30" s="282"/>
      <c r="R30" s="282"/>
      <c r="S30" s="282"/>
      <c r="T30" s="282"/>
      <c r="U30" s="282"/>
      <c r="V30" s="282"/>
      <c r="W30" s="282"/>
    </row>
    <row r="31" ht="18" customHeight="1" spans="1:23">
      <c r="A31" s="276" t="s">
        <v>294</v>
      </c>
      <c r="B31" s="276" t="s">
        <v>326</v>
      </c>
      <c r="C31" s="276" t="s">
        <v>327</v>
      </c>
      <c r="D31" s="276" t="s">
        <v>92</v>
      </c>
      <c r="E31" s="276" t="s">
        <v>112</v>
      </c>
      <c r="F31" s="276" t="s">
        <v>113</v>
      </c>
      <c r="G31" s="276" t="s">
        <v>247</v>
      </c>
      <c r="H31" s="276" t="s">
        <v>248</v>
      </c>
      <c r="I31" s="282">
        <v>8000</v>
      </c>
      <c r="J31" s="282">
        <v>8000</v>
      </c>
      <c r="K31" s="282">
        <v>8000</v>
      </c>
      <c r="L31" s="282"/>
      <c r="M31" s="282"/>
      <c r="N31" s="282"/>
      <c r="O31" s="282"/>
      <c r="P31" s="282"/>
      <c r="Q31" s="282"/>
      <c r="R31" s="282"/>
      <c r="S31" s="282"/>
      <c r="T31" s="282"/>
      <c r="U31" s="282"/>
      <c r="V31" s="282"/>
      <c r="W31" s="282"/>
    </row>
    <row r="32" ht="18" customHeight="1" spans="1:23">
      <c r="A32" s="276" t="s">
        <v>328</v>
      </c>
      <c r="B32" s="276" t="s">
        <v>329</v>
      </c>
      <c r="C32" s="276" t="s">
        <v>330</v>
      </c>
      <c r="D32" s="276" t="s">
        <v>92</v>
      </c>
      <c r="E32" s="276" t="s">
        <v>136</v>
      </c>
      <c r="F32" s="276" t="s">
        <v>137</v>
      </c>
      <c r="G32" s="276" t="s">
        <v>331</v>
      </c>
      <c r="H32" s="276" t="s">
        <v>332</v>
      </c>
      <c r="I32" s="282">
        <v>11590.62</v>
      </c>
      <c r="J32" s="282">
        <v>11590.62</v>
      </c>
      <c r="K32" s="282">
        <v>11590.62</v>
      </c>
      <c r="L32" s="282"/>
      <c r="M32" s="282"/>
      <c r="N32" s="282"/>
      <c r="O32" s="282"/>
      <c r="P32" s="282"/>
      <c r="Q32" s="282"/>
      <c r="R32" s="282"/>
      <c r="S32" s="282"/>
      <c r="T32" s="282"/>
      <c r="U32" s="282"/>
      <c r="V32" s="282"/>
      <c r="W32" s="282"/>
    </row>
    <row r="33" ht="18" customHeight="1" spans="1:23">
      <c r="A33" s="276" t="s">
        <v>294</v>
      </c>
      <c r="B33" s="276" t="s">
        <v>333</v>
      </c>
      <c r="C33" s="276" t="s">
        <v>334</v>
      </c>
      <c r="D33" s="276" t="s">
        <v>92</v>
      </c>
      <c r="E33" s="276" t="s">
        <v>112</v>
      </c>
      <c r="F33" s="276" t="s">
        <v>113</v>
      </c>
      <c r="G33" s="276" t="s">
        <v>297</v>
      </c>
      <c r="H33" s="276" t="s">
        <v>298</v>
      </c>
      <c r="I33" s="282">
        <v>150000</v>
      </c>
      <c r="J33" s="282">
        <v>150000</v>
      </c>
      <c r="K33" s="282">
        <v>150000</v>
      </c>
      <c r="L33" s="282"/>
      <c r="M33" s="282"/>
      <c r="N33" s="282"/>
      <c r="O33" s="282"/>
      <c r="P33" s="282"/>
      <c r="Q33" s="282"/>
      <c r="R33" s="282"/>
      <c r="S33" s="282"/>
      <c r="T33" s="282"/>
      <c r="U33" s="282"/>
      <c r="V33" s="282"/>
      <c r="W33" s="282"/>
    </row>
    <row r="34" ht="18" customHeight="1" spans="1:23">
      <c r="A34" s="276" t="s">
        <v>294</v>
      </c>
      <c r="B34" s="276" t="s">
        <v>335</v>
      </c>
      <c r="C34" s="276" t="s">
        <v>336</v>
      </c>
      <c r="D34" s="276" t="s">
        <v>92</v>
      </c>
      <c r="E34" s="276" t="s">
        <v>112</v>
      </c>
      <c r="F34" s="276" t="s">
        <v>113</v>
      </c>
      <c r="G34" s="276" t="s">
        <v>247</v>
      </c>
      <c r="H34" s="276" t="s">
        <v>248</v>
      </c>
      <c r="I34" s="282">
        <v>110721</v>
      </c>
      <c r="J34" s="282"/>
      <c r="K34" s="282"/>
      <c r="L34" s="282"/>
      <c r="M34" s="282"/>
      <c r="N34" s="282"/>
      <c r="O34" s="282"/>
      <c r="P34" s="282"/>
      <c r="Q34" s="282"/>
      <c r="R34" s="282">
        <v>110721</v>
      </c>
      <c r="S34" s="282"/>
      <c r="T34" s="282"/>
      <c r="U34" s="282">
        <v>110721</v>
      </c>
      <c r="V34" s="282"/>
      <c r="W34" s="282"/>
    </row>
    <row r="35" ht="18" customHeight="1" spans="1:23">
      <c r="A35" s="276" t="s">
        <v>294</v>
      </c>
      <c r="B35" s="276" t="s">
        <v>337</v>
      </c>
      <c r="C35" s="276" t="s">
        <v>338</v>
      </c>
      <c r="D35" s="276" t="s">
        <v>92</v>
      </c>
      <c r="E35" s="276" t="s">
        <v>112</v>
      </c>
      <c r="F35" s="276" t="s">
        <v>113</v>
      </c>
      <c r="G35" s="276" t="s">
        <v>247</v>
      </c>
      <c r="H35" s="276" t="s">
        <v>248</v>
      </c>
      <c r="I35" s="282">
        <v>5000</v>
      </c>
      <c r="J35" s="282">
        <v>5000</v>
      </c>
      <c r="K35" s="282">
        <v>5000</v>
      </c>
      <c r="L35" s="282"/>
      <c r="M35" s="282"/>
      <c r="N35" s="282"/>
      <c r="O35" s="282"/>
      <c r="P35" s="282"/>
      <c r="Q35" s="282"/>
      <c r="R35" s="282"/>
      <c r="S35" s="282"/>
      <c r="T35" s="282"/>
      <c r="U35" s="282"/>
      <c r="V35" s="282"/>
      <c r="W35" s="282"/>
    </row>
    <row r="36" ht="18" customHeight="1" spans="1:23">
      <c r="A36" s="276" t="s">
        <v>294</v>
      </c>
      <c r="B36" s="276" t="s">
        <v>339</v>
      </c>
      <c r="C36" s="276" t="s">
        <v>340</v>
      </c>
      <c r="D36" s="276" t="s">
        <v>92</v>
      </c>
      <c r="E36" s="276" t="s">
        <v>112</v>
      </c>
      <c r="F36" s="276" t="s">
        <v>113</v>
      </c>
      <c r="G36" s="276" t="s">
        <v>297</v>
      </c>
      <c r="H36" s="276" t="s">
        <v>298</v>
      </c>
      <c r="I36" s="282">
        <v>30000</v>
      </c>
      <c r="J36" s="282">
        <v>30000</v>
      </c>
      <c r="K36" s="282">
        <v>30000</v>
      </c>
      <c r="L36" s="282"/>
      <c r="M36" s="282"/>
      <c r="N36" s="282"/>
      <c r="O36" s="282"/>
      <c r="P36" s="282"/>
      <c r="Q36" s="282"/>
      <c r="R36" s="282"/>
      <c r="S36" s="282"/>
      <c r="T36" s="282"/>
      <c r="U36" s="282"/>
      <c r="V36" s="282"/>
      <c r="W36" s="282"/>
    </row>
    <row r="37" ht="18" customHeight="1" spans="1:23">
      <c r="A37" s="276" t="s">
        <v>294</v>
      </c>
      <c r="B37" s="276" t="s">
        <v>341</v>
      </c>
      <c r="C37" s="276" t="s">
        <v>342</v>
      </c>
      <c r="D37" s="276" t="s">
        <v>92</v>
      </c>
      <c r="E37" s="276" t="s">
        <v>112</v>
      </c>
      <c r="F37" s="276" t="s">
        <v>113</v>
      </c>
      <c r="G37" s="276" t="s">
        <v>297</v>
      </c>
      <c r="H37" s="276" t="s">
        <v>298</v>
      </c>
      <c r="I37" s="282">
        <v>100000</v>
      </c>
      <c r="J37" s="282">
        <v>100000</v>
      </c>
      <c r="K37" s="282">
        <v>100000</v>
      </c>
      <c r="L37" s="282"/>
      <c r="M37" s="282"/>
      <c r="N37" s="282"/>
      <c r="O37" s="282"/>
      <c r="P37" s="282"/>
      <c r="Q37" s="282"/>
      <c r="R37" s="282"/>
      <c r="S37" s="282"/>
      <c r="T37" s="282"/>
      <c r="U37" s="282"/>
      <c r="V37" s="282"/>
      <c r="W37" s="282"/>
    </row>
    <row r="38" ht="18" customHeight="1" spans="1:23">
      <c r="A38" s="276" t="s">
        <v>294</v>
      </c>
      <c r="B38" s="276" t="s">
        <v>343</v>
      </c>
      <c r="C38" s="276" t="s">
        <v>344</v>
      </c>
      <c r="D38" s="276" t="s">
        <v>92</v>
      </c>
      <c r="E38" s="276" t="s">
        <v>112</v>
      </c>
      <c r="F38" s="276" t="s">
        <v>113</v>
      </c>
      <c r="G38" s="276" t="s">
        <v>247</v>
      </c>
      <c r="H38" s="276" t="s">
        <v>248</v>
      </c>
      <c r="I38" s="282">
        <v>60000</v>
      </c>
      <c r="J38" s="282">
        <v>60000</v>
      </c>
      <c r="K38" s="282">
        <v>60000</v>
      </c>
      <c r="L38" s="282"/>
      <c r="M38" s="282"/>
      <c r="N38" s="282"/>
      <c r="O38" s="282"/>
      <c r="P38" s="282"/>
      <c r="Q38" s="282"/>
      <c r="R38" s="282"/>
      <c r="S38" s="282"/>
      <c r="T38" s="282"/>
      <c r="U38" s="282"/>
      <c r="V38" s="282"/>
      <c r="W38" s="282"/>
    </row>
    <row r="39" ht="18" customHeight="1" spans="1:23">
      <c r="A39" s="276" t="s">
        <v>294</v>
      </c>
      <c r="B39" s="276" t="s">
        <v>345</v>
      </c>
      <c r="C39" s="276" t="s">
        <v>346</v>
      </c>
      <c r="D39" s="276" t="s">
        <v>92</v>
      </c>
      <c r="E39" s="276" t="s">
        <v>112</v>
      </c>
      <c r="F39" s="276" t="s">
        <v>113</v>
      </c>
      <c r="G39" s="276" t="s">
        <v>305</v>
      </c>
      <c r="H39" s="276" t="s">
        <v>306</v>
      </c>
      <c r="I39" s="282">
        <v>3000</v>
      </c>
      <c r="J39" s="282"/>
      <c r="K39" s="282"/>
      <c r="L39" s="282"/>
      <c r="M39" s="282"/>
      <c r="N39" s="282"/>
      <c r="O39" s="282"/>
      <c r="P39" s="282"/>
      <c r="Q39" s="282"/>
      <c r="R39" s="282">
        <v>3000</v>
      </c>
      <c r="S39" s="282"/>
      <c r="T39" s="282"/>
      <c r="U39" s="282">
        <v>3000</v>
      </c>
      <c r="V39" s="282"/>
      <c r="W39" s="282"/>
    </row>
    <row r="40" ht="18" customHeight="1" spans="1:23">
      <c r="A40" s="276" t="s">
        <v>294</v>
      </c>
      <c r="B40" s="276" t="s">
        <v>347</v>
      </c>
      <c r="C40" s="276" t="s">
        <v>348</v>
      </c>
      <c r="D40" s="276" t="s">
        <v>92</v>
      </c>
      <c r="E40" s="276" t="s">
        <v>112</v>
      </c>
      <c r="F40" s="276" t="s">
        <v>113</v>
      </c>
      <c r="G40" s="276" t="s">
        <v>305</v>
      </c>
      <c r="H40" s="276" t="s">
        <v>306</v>
      </c>
      <c r="I40" s="282">
        <v>1370</v>
      </c>
      <c r="J40" s="282"/>
      <c r="K40" s="282"/>
      <c r="L40" s="282"/>
      <c r="M40" s="282"/>
      <c r="N40" s="282"/>
      <c r="O40" s="282"/>
      <c r="P40" s="282"/>
      <c r="Q40" s="282"/>
      <c r="R40" s="282">
        <v>1370</v>
      </c>
      <c r="S40" s="282"/>
      <c r="T40" s="282"/>
      <c r="U40" s="282">
        <v>1370</v>
      </c>
      <c r="V40" s="282"/>
      <c r="W40" s="282"/>
    </row>
    <row r="41" ht="18" customHeight="1" spans="1:23">
      <c r="A41" s="276" t="s">
        <v>294</v>
      </c>
      <c r="B41" s="276" t="s">
        <v>349</v>
      </c>
      <c r="C41" s="276" t="s">
        <v>350</v>
      </c>
      <c r="D41" s="276" t="s">
        <v>92</v>
      </c>
      <c r="E41" s="276" t="s">
        <v>112</v>
      </c>
      <c r="F41" s="276" t="s">
        <v>113</v>
      </c>
      <c r="G41" s="276" t="s">
        <v>297</v>
      </c>
      <c r="H41" s="276" t="s">
        <v>298</v>
      </c>
      <c r="I41" s="282">
        <v>30000</v>
      </c>
      <c r="J41" s="282">
        <v>30000</v>
      </c>
      <c r="K41" s="282">
        <v>30000</v>
      </c>
      <c r="L41" s="282"/>
      <c r="M41" s="282"/>
      <c r="N41" s="282"/>
      <c r="O41" s="282"/>
      <c r="P41" s="282"/>
      <c r="Q41" s="282"/>
      <c r="R41" s="282"/>
      <c r="S41" s="282"/>
      <c r="T41" s="282"/>
      <c r="U41" s="282"/>
      <c r="V41" s="282"/>
      <c r="W41" s="282"/>
    </row>
    <row r="42" ht="18" customHeight="1" spans="1:23">
      <c r="A42" s="276" t="s">
        <v>294</v>
      </c>
      <c r="B42" s="276" t="s">
        <v>351</v>
      </c>
      <c r="C42" s="276" t="s">
        <v>352</v>
      </c>
      <c r="D42" s="276" t="s">
        <v>92</v>
      </c>
      <c r="E42" s="276" t="s">
        <v>112</v>
      </c>
      <c r="F42" s="276" t="s">
        <v>113</v>
      </c>
      <c r="G42" s="276" t="s">
        <v>297</v>
      </c>
      <c r="H42" s="276" t="s">
        <v>298</v>
      </c>
      <c r="I42" s="282">
        <v>10000</v>
      </c>
      <c r="J42" s="282">
        <v>10000</v>
      </c>
      <c r="K42" s="282">
        <v>10000</v>
      </c>
      <c r="L42" s="282"/>
      <c r="M42" s="282"/>
      <c r="N42" s="282"/>
      <c r="O42" s="282"/>
      <c r="P42" s="282"/>
      <c r="Q42" s="282"/>
      <c r="R42" s="282"/>
      <c r="S42" s="282"/>
      <c r="T42" s="282"/>
      <c r="U42" s="282"/>
      <c r="V42" s="282"/>
      <c r="W42" s="282"/>
    </row>
    <row r="43" ht="28" customHeight="1" spans="1:23">
      <c r="A43" s="276" t="s">
        <v>294</v>
      </c>
      <c r="B43" s="276" t="s">
        <v>353</v>
      </c>
      <c r="C43" s="276" t="s">
        <v>354</v>
      </c>
      <c r="D43" s="276" t="s">
        <v>92</v>
      </c>
      <c r="E43" s="276" t="s">
        <v>120</v>
      </c>
      <c r="F43" s="276" t="s">
        <v>121</v>
      </c>
      <c r="G43" s="276" t="s">
        <v>355</v>
      </c>
      <c r="H43" s="276" t="s">
        <v>356</v>
      </c>
      <c r="I43" s="282">
        <v>6000</v>
      </c>
      <c r="J43" s="282"/>
      <c r="K43" s="282"/>
      <c r="L43" s="282"/>
      <c r="M43" s="282"/>
      <c r="N43" s="282"/>
      <c r="O43" s="282">
        <v>6000</v>
      </c>
      <c r="P43" s="282"/>
      <c r="Q43" s="282"/>
      <c r="R43" s="282"/>
      <c r="S43" s="282"/>
      <c r="T43" s="282"/>
      <c r="U43" s="282"/>
      <c r="V43" s="282"/>
      <c r="W43" s="282"/>
    </row>
    <row r="44" ht="18.75" customHeight="1" spans="1:23">
      <c r="A44" s="277" t="s">
        <v>156</v>
      </c>
      <c r="B44" s="278"/>
      <c r="C44" s="279"/>
      <c r="D44" s="279"/>
      <c r="E44" s="279"/>
      <c r="F44" s="279"/>
      <c r="G44" s="279"/>
      <c r="H44" s="280"/>
      <c r="I44" s="282">
        <f>SUM(I8:I43)</f>
        <v>1782695</v>
      </c>
      <c r="J44" s="282">
        <f>SUM(J8:J43)</f>
        <v>1661604</v>
      </c>
      <c r="K44" s="282">
        <f>SUM(K8:K43)</f>
        <v>1661604</v>
      </c>
      <c r="L44" s="282"/>
      <c r="M44" s="282"/>
      <c r="N44" s="282"/>
      <c r="O44" s="282">
        <f>SUM(O8:O43)</f>
        <v>6000</v>
      </c>
      <c r="P44" s="282"/>
      <c r="Q44" s="282"/>
      <c r="R44" s="282">
        <f>SUM(R8:R43)</f>
        <v>115091</v>
      </c>
      <c r="S44" s="282"/>
      <c r="T44" s="282"/>
      <c r="U44" s="282">
        <f>SUM(U8:U43)</f>
        <v>115091</v>
      </c>
      <c r="V44" s="282" t="s">
        <v>94</v>
      </c>
      <c r="W44" s="282" t="s">
        <v>94</v>
      </c>
    </row>
  </sheetData>
  <mergeCells count="28">
    <mergeCell ref="A2:W2"/>
    <mergeCell ref="A3:H3"/>
    <mergeCell ref="J4:M4"/>
    <mergeCell ref="N4:P4"/>
    <mergeCell ref="R4:W4"/>
    <mergeCell ref="J5:K5"/>
    <mergeCell ref="A44:H4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43"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2020-01-11T22:24:00Z</dcterms:created>
  <cp:lastPrinted>2021-01-13T23:07:00Z</cp:lastPrinted>
  <dcterms:modified xsi:type="dcterms:W3CDTF">2026-03-26T07:17:17Z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2052-12.8.2.18205</vt:lpwstr>
  </property>
  <property fmtid="{D5CDD505-2E9C-101B-9397-08002B2CF9AE}" pid="3" name="ICV">
    <vt:lpwstr>58C5083B410B488C9A422F999909311A</vt:lpwstr>
  </property>
  <property fmtid="{D5CDD505-2E9C-101B-9397-08002B2CF9AE}" pid="4" name="CalculationRule">
    <vt:i4>0</vt:i4>
  </property>
</Properties>
</file>