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externalReferences>
    <externalReference r:id="rId21"/>
    <externalReference r:id="rId22"/>
  </externalReferences>
  <definedNames>
    <definedName name="_xlnm._FilterDatabase" localSheetId="7" hidden="1">基本支出预算表04!$A$1:$X$88</definedName>
    <definedName name="_xlnm._FilterDatabase" localSheetId="13" hidden="1">部门政府采购预算表09!$A$7:$S$31</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<sst xmlns="http://schemas.openxmlformats.org/spreadsheetml/2006/main" count="3288" uniqueCount="893">
  <si>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</si>
  <si>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</si>
  <si>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</si>
  <si>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</si>
  <si>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</si>
  <si>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</si>
  <si>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</si>
  <si>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</si>
  <si>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</si>
  <si>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</si>
  <si>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</si>
  <si>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</si>
  <si>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</si>
  <si>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</si>
  <si>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</si>
  <si>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</si>
  <si>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</si>
  <si>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</si>
  <si>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</si>
  <si>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</si>
  <si>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</si>
  <si>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</si>
  <si>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单位名称：安宁市公安局（汇总）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</si>
  <si>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</si>
  <si>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</si>
  <si>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</si>
  <si>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</si>
  <si>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</si>
  <si>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</si>
  <si>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</si>
  <si>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</si>
  <si>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</si>
  <si>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</si>
  <si>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</si>
  <si>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</si>
  <si>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</si>
  <si>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</si>
  <si>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</si>
  <si>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</si>
  <si>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</si>
  <si>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</si>
  <si>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</si>
  <si>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</si>
  <si>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</si>
  <si>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</si>
  <si>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</si>
  <si>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</si>
  <si>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</si>
  <si>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</si>
  <si>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</si>
  <si>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</si>
  <si>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</si>
  <si>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</si>
  <si>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</si>
  <si>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</si>
  <si>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</si>
  <si>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</si>
  <si>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</si>
  <si>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</si>
  <si>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</si>
  <si>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</si>
  <si>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</si>
  <si>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</si>
  <si>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</si>
  <si>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</si>
  <si>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</si>
  <si>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</si>
  <si>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</si>
  <si>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</si>
  <si>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</si>
  <si>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</si>
  <si>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</si>
  <si>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</si>
  <si>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</si>
  <si>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</si>
  <si>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单位名称：安宁市公安局（汇总)</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</si>
  <si>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</si>
  <si>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</si>
  <si>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</si>
  <si>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</si>
  <si>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</si>
  <si>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</si>
  <si>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</si>
  <si>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</si>
  <si>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</si>
  <si>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</si>
  <si>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</si>
  <si>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</si>
  <si>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</si>
  <si>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</si>
  <si>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</si>
  <si>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</si>
  <si>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</si>
  <si>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安宁市公安局</t>
  </si>
  <si>
    <t>414001</t>
  </si>
  <si>
    <t>安宁市公安局交通管理大队</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</si>
  <si>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</si>
  <si>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</si>
  <si>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</si>
  <si>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</si>
  <si>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</si>
  <si>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</si>
  <si>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</si>
  <si>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</si>
  <si>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</si>
  <si>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</si>
  <si>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</si>
  <si>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</si>
  <si>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</si>
  <si>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</si>
  <si>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</si>
  <si>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</si>
  <si>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204</t>
  </si>
  <si>
    <t>公共安全支出</t>
  </si>
  <si>
    <t>20402</t>
  </si>
  <si>
    <t>公安</t>
  </si>
  <si>
    <t>2040201</t>
  </si>
  <si>
    <t>行政运行</t>
  </si>
  <si>
    <t>2040202</t>
  </si>
  <si>
    <t>一般行政管理事务</t>
  </si>
  <si>
    <t>2040220</t>
  </si>
  <si>
    <t>执法办案</t>
  </si>
  <si>
    <t>2040250</t>
  </si>
  <si>
    <t>事业运行</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</si>
  <si>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</si>
  <si>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</si>
  <si>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</si>
  <si>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</si>
  <si>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</si>
  <si>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</si>
  <si>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</si>
  <si>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</si>
  <si>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</si>
  <si>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</si>
  <si>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</si>
  <si>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</si>
  <si>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</si>
  <si>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</si>
  <si>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</si>
  <si>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</si>
  <si>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</si>
  <si>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</si>
  <si>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</si>
  <si>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</si>
  <si>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</si>
  <si>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</si>
  <si>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</si>
  <si>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</si>
  <si>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</si>
  <si>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</si>
  <si>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</si>
  <si>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</si>
  <si>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</si>
  <si>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</si>
  <si>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</si>
  <si>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</si>
  <si>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</si>
  <si>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</si>
  <si>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</si>
  <si>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</si>
  <si>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</si>
  <si>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</si>
  <si>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</si>
  <si>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</si>
  <si>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</si>
  <si>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</si>
  <si>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</si>
  <si>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</si>
  <si>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</si>
  <si>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</si>
  <si>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</si>
  <si>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</si>
  <si>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</si>
  <si>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</si>
  <si>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</si>
  <si>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</si>
  <si>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</si>
  <si>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</si>
  <si>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</si>
  <si>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</si>
  <si>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</si>
  <si>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</si>
  <si>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</si>
  <si>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</si>
  <si>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</si>
  <si>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</si>
  <si>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</si>
  <si>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</si>
  <si>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</si>
  <si>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</si>
  <si>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</si>
  <si>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</si>
  <si>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</si>
  <si>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</si>
  <si>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</si>
  <si>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</si>
  <si>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</si>
  <si>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</si>
  <si>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</si>
  <si>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2080502</t>
  </si>
  <si>
    <t>事业单位离退休</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</si>
  <si>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</si>
  <si>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</si>
  <si>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</si>
  <si>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</si>
  <si>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</si>
  <si>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</si>
  <si>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</si>
  <si>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</si>
  <si>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</si>
  <si>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</si>
  <si>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</si>
  <si>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</si>
  <si>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</si>
  <si>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</si>
  <si>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</si>
  <si>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</si>
  <si>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</si>
  <si>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</si>
  <si>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</si>
  <si>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</si>
  <si>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</si>
  <si>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</si>
  <si>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</si>
  <si>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</si>
  <si>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</si>
  <si>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</si>
  <si>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530181210000000019343</t>
  </si>
  <si>
    <t>行政人员支出工资</t>
  </si>
  <si>
    <t>30101</t>
  </si>
  <si>
    <t>基本工资</t>
  </si>
  <si>
    <t>30102</t>
  </si>
  <si>
    <t>津贴补贴</t>
  </si>
  <si>
    <t>30103</t>
  </si>
  <si>
    <t>奖金</t>
  </si>
  <si>
    <t>530181210000000019347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</si>
  <si>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</si>
  <si>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</si>
  <si>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</si>
  <si>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</si>
  <si>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</si>
  <si>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</si>
  <si>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</si>
  <si>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</si>
  <si>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</si>
  <si>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</si>
  <si>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</si>
  <si>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530181210000000019348</t>
  </si>
  <si>
    <t>30113</t>
  </si>
  <si>
    <t>530181210000000019349</t>
  </si>
  <si>
    <t>对个人和家庭的补助</t>
  </si>
  <si>
    <t>30305</t>
  </si>
  <si>
    <t>生活补助</t>
  </si>
  <si>
    <t>530181210000000019352</t>
  </si>
  <si>
    <t>公务交通补贴</t>
  </si>
  <si>
    <t>30239</t>
  </si>
  <si>
    <t>其他交通费用</t>
  </si>
  <si>
    <t>530181210000000019353</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</si>
  <si>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</si>
  <si>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</si>
  <si>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</si>
  <si>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</si>
  <si>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</si>
  <si>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</si>
  <si>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</si>
  <si>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</si>
  <si>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</si>
  <si>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</si>
  <si>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</si>
  <si>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</si>
  <si>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</si>
  <si>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</si>
  <si>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</si>
  <si>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</si>
  <si>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</si>
  <si>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</si>
  <si>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</si>
  <si>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</si>
  <si>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</si>
  <si>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</si>
  <si>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</si>
  <si>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</si>
  <si>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</si>
  <si>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</si>
  <si>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</si>
  <si>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30299</t>
  </si>
  <si>
    <t>其他商品和服务支出</t>
  </si>
  <si>
    <t>31002</t>
  </si>
  <si>
    <t>办公设备购置</t>
  </si>
  <si>
    <t>31003</t>
  </si>
  <si>
    <t>专用设备购置</t>
  </si>
  <si>
    <t>31007</t>
  </si>
  <si>
    <t>信息网络及软件购置更新</t>
  </si>
  <si>
    <t>530181231100001119420</t>
  </si>
  <si>
    <t>加值班津补贴</t>
  </si>
  <si>
    <t>530181231100001570424</t>
  </si>
  <si>
    <t>行政人员绩效奖励</t>
  </si>
  <si>
    <t>530181231100001570426</t>
  </si>
  <si>
    <t>编外人员经费支出</t>
  </si>
  <si>
    <t>30199</t>
  </si>
  <si>
    <t>其他工资福利支出</t>
  </si>
  <si>
    <t>530181231100001570427</t>
  </si>
  <si>
    <t>公车购置及运维费</t>
  </si>
  <si>
    <t>30231</t>
  </si>
  <si>
    <t>公务用车运行维护费</t>
  </si>
  <si>
    <t>530181231100001570443</t>
  </si>
  <si>
    <t>工会经费</t>
  </si>
  <si>
    <t>30228</t>
  </si>
  <si>
    <t>530181231100001570722</t>
  </si>
  <si>
    <t>奖励金</t>
  </si>
  <si>
    <t>30309</t>
  </si>
  <si>
    <t>530181251100003883007</t>
  </si>
  <si>
    <t>其他人员生活补助</t>
  </si>
  <si>
    <t>530181210000000017474</t>
  </si>
  <si>
    <t>530181210000000017476</t>
  </si>
  <si>
    <t>事业人员支出工资</t>
  </si>
  <si>
    <t>30107</t>
  </si>
  <si>
    <t>绩效工资</t>
  </si>
  <si>
    <t>530181210000000017477</t>
  </si>
  <si>
    <t>530181210000000017478</t>
  </si>
  <si>
    <t>530181210000000017479</t>
  </si>
  <si>
    <t>530181210000000017482</t>
  </si>
  <si>
    <t>530181210000000020145</t>
  </si>
  <si>
    <t>530181221100000210309</t>
  </si>
  <si>
    <t>530181231100001119408</t>
  </si>
  <si>
    <t>530181231100001121944</t>
  </si>
  <si>
    <t>530181231100001568955</t>
  </si>
  <si>
    <t>530181231100001569016</t>
  </si>
  <si>
    <t>事业人员绩效奖励</t>
  </si>
  <si>
    <t/>
  </si>
  <si>
    <t>预算05-1表</t>
  </si>
  <si>
    <t>项目分类</t>
  </si>
  <si>
    <t>项目单位</t>
  </si>
  <si>
    <t>经济科目编码</t>
  </si>
  <si>
    <t>经济科目名称</t>
  </si>
  <si>
    <t>本年拨款</t>
  </si>
  <si>
    <t>事业单位
经营收入</t>
  </si>
  <si>
    <t>其中：本次下达</t>
  </si>
  <si>
    <t>311 专项业务类</t>
  </si>
  <si>
    <t>530181210000000017190</t>
  </si>
  <si>
    <t>文职辅警和勤务辅警人员专项保障经费</t>
  </si>
  <si>
    <t>530181221100000202246</t>
  </si>
  <si>
    <t>安宁市公安局新能源车租赁专项经费</t>
  </si>
  <si>
    <t>530181221100000664531</t>
  </si>
  <si>
    <t>村级警务助理和护村队员专项经费</t>
  </si>
  <si>
    <t>530181231100001089932</t>
  </si>
  <si>
    <t>安宁市看守所专项保障经费</t>
  </si>
  <si>
    <t>312 民生类</t>
  </si>
  <si>
    <t>530181231100001116176</t>
  </si>
  <si>
    <t>遗属生活补助专项经费</t>
  </si>
  <si>
    <t>30304</t>
  </si>
  <si>
    <t>抚恤金</t>
  </si>
  <si>
    <t>530181231100002430623</t>
  </si>
  <si>
    <t>昆明市公安局拨奖励经费</t>
  </si>
  <si>
    <t>530181241100003047157</t>
  </si>
  <si>
    <t>安宁市林草局拨异地造林作业设计技术服务费经费</t>
  </si>
  <si>
    <t>313 事业发展类</t>
  </si>
  <si>
    <t>530181241100003249049</t>
  </si>
  <si>
    <t>2024年烟草协同办案经费</t>
  </si>
  <si>
    <t>530181241100003366582</t>
  </si>
  <si>
    <t>烟草联合工作经费</t>
  </si>
  <si>
    <t>530181251100004773927</t>
  </si>
  <si>
    <t>烟草公司拨入协同办案经费</t>
  </si>
  <si>
    <t>530181251100004773952</t>
  </si>
  <si>
    <t>烟草公司第二批拨入协同办案经费</t>
  </si>
  <si>
    <t>530181251100004774061</t>
  </si>
  <si>
    <t>打击涉烟违法犯罪工作经费</t>
  </si>
  <si>
    <t>530181261100005164962</t>
  </si>
  <si>
    <t>人民警察伤亡特殊补助资金</t>
  </si>
  <si>
    <t>530181261100005258995</t>
  </si>
  <si>
    <t>专项项目经费不予公开</t>
  </si>
  <si>
    <t>530181261100005259022</t>
  </si>
  <si>
    <t>530181261100005259073</t>
  </si>
  <si>
    <t>530181261100005259080</t>
  </si>
  <si>
    <t>530181261100005259094</t>
  </si>
  <si>
    <t>530181261100005259112</t>
  </si>
  <si>
    <t>530181261100005260164</t>
  </si>
  <si>
    <t>530181261100005260231</t>
  </si>
  <si>
    <t>530181261100005260287</t>
  </si>
  <si>
    <t>530181261100005260347</t>
  </si>
  <si>
    <t>530181261100005260798</t>
  </si>
  <si>
    <t>530181261100005260906</t>
  </si>
  <si>
    <t>530181261100005260964</t>
  </si>
  <si>
    <t>530181261100005261037</t>
  </si>
  <si>
    <t>530181261100005261088</t>
  </si>
  <si>
    <t>530181261100005261096</t>
  </si>
  <si>
    <t>530181261100005261339</t>
  </si>
  <si>
    <t>530181261100005261341</t>
  </si>
  <si>
    <t>530181261100005261372</t>
  </si>
  <si>
    <t>530181261100005261379</t>
  </si>
  <si>
    <t>530181261100005279831</t>
  </si>
  <si>
    <t>530181210000000017496</t>
  </si>
  <si>
    <t>农村交通安全两站两员岗位补贴专项经费</t>
  </si>
  <si>
    <t>530181210000000017510</t>
  </si>
  <si>
    <t>交通事故及违法人员检验鉴定专项经费</t>
  </si>
  <si>
    <t>530181210000000017537</t>
  </si>
  <si>
    <t>交通维护设施专项经费</t>
  </si>
  <si>
    <t>530181210000000017550</t>
  </si>
  <si>
    <t>车管成本专项经费</t>
  </si>
  <si>
    <t>530181210000000017833</t>
  </si>
  <si>
    <t>机动车驾驶人社会化考场服务专项经费</t>
  </si>
  <si>
    <t>530181221100000194690</t>
  </si>
  <si>
    <t>车管所场地租用专项经费</t>
  </si>
  <si>
    <t>530181231100002403639</t>
  </si>
  <si>
    <t>昆明交警支队道路交通安全考核奖励经费</t>
  </si>
  <si>
    <t>530181251100004055756</t>
  </si>
  <si>
    <t>2024年交融机动车驾驶考试服务工作经费</t>
  </si>
  <si>
    <t>530181251100004350061</t>
  </si>
  <si>
    <t>2025年食堂充值款专项经费</t>
  </si>
  <si>
    <t>530181261100005261423</t>
  </si>
  <si>
    <t>530181261100005261479</t>
  </si>
  <si>
    <t>530181261100005261484</t>
  </si>
  <si>
    <t>530181261100005261492</t>
  </si>
  <si>
    <t>530181261100005261498</t>
  </si>
  <si>
    <t>530181261100005261529</t>
  </si>
  <si>
    <t>预算05-2表</t>
  </si>
  <si>
    <t>项目年度绩效目标</t>
  </si>
  <si>
    <t>一级指标</t>
  </si>
  <si>
    <t>二级指标</t>
  </si>
  <si>
    <t>三级指标</t>
  </si>
  <si>
    <t>指标性质</t>
  </si>
  <si>
    <t>指标值</t>
  </si>
  <si>
    <t>度量单位</t>
  </si>
  <si>
    <t>指标属性</t>
  </si>
  <si>
    <t>指标内容</t>
  </si>
  <si>
    <t>按照昆明市人民政府办公室《关于印发昆明市加快新能源汽车产业发展和推广应用若干政策（试行）的通知》（昆政办发[2020]43号）及昆明市公安局《关于对全市公安机关1000辆新能源执法执勤车采购任务进行立项督办的通知》，安宁市公安局租赁新能源执法执勤车20辆，租赁合约期1年，其中：北汽EU7（颜色：特警蓝）10辆，北汽EU7（颜色：蓝白色）10辆，一车一事一租，全年租赁费共计967440元。该批车辆将覆盖巡逻防控、接处警、案件押解、校园值守、应急处突、交通疏导等多个重点执法执勤场景。</t>
  </si>
  <si>
    <t>产出指标</t>
  </si>
  <si>
    <t>数量指标</t>
  </si>
  <si>
    <t>车辆租赁到位率</t>
  </si>
  <si>
    <t>&gt;=</t>
  </si>
  <si>
    <t>95</t>
  </si>
  <si>
    <t>%</t>
  </si>
  <si>
    <t>定量指标</t>
  </si>
  <si>
    <t>实际租赁并投入使用的车辆数量占计划租赁车辆数量的比例。</t>
  </si>
  <si>
    <t>车辆配置达标率</t>
  </si>
  <si>
    <t>=</t>
  </si>
  <si>
    <t>100</t>
  </si>
  <si>
    <t>实际租赁车辆类型、性能参数符合项目要求的比例。</t>
  </si>
  <si>
    <t>时效指标</t>
  </si>
  <si>
    <t>应急响应时间达标率</t>
  </si>
  <si>
    <t>从接到出警指令到车辆到达现场的时间≤15分钟的次数占总出警次数的比例</t>
  </si>
  <si>
    <t>效益指标</t>
  </si>
  <si>
    <t>社会效益</t>
  </si>
  <si>
    <t>为公安工作持续稳定开展提供有力保障</t>
  </si>
  <si>
    <t>逐步提升</t>
  </si>
  <si>
    <t>是/否</t>
  </si>
  <si>
    <t>定性指标</t>
  </si>
  <si>
    <t>新能源车辆应用占比</t>
  </si>
  <si>
    <t>&gt;</t>
  </si>
  <si>
    <t>20</t>
  </si>
  <si>
    <t>租赁新能源车辆数量占公安机关执法执勤车辆总数的比例</t>
  </si>
  <si>
    <t>执法效能提升度</t>
  </si>
  <si>
    <t>10</t>
  </si>
  <si>
    <t>对比租赁新能源执法执勤前后，同类执法任务平均耗时缩短比例。</t>
  </si>
  <si>
    <t>满意度指标</t>
  </si>
  <si>
    <t>服务对象满意度</t>
  </si>
  <si>
    <t>基层一线部门满意度</t>
  </si>
  <si>
    <t>85</t>
  </si>
  <si>
    <t>用车单位对车辆调度效率、保障及时性、车辆状况等方面的综合评价。</t>
  </si>
  <si>
    <t>人民群众安全感满意度</t>
  </si>
  <si>
    <t>人民群众安全感满意度不低于95%</t>
  </si>
  <si>
    <t>按照上级公安机关要求，全面完成辅警改革工作，紧密围绕维护治安、服务群众核心任务，着力提升辅助执法效能。一是在治安巡逻、交通管理、应急处突等勤务中，确保履职规范高效；二是强化服务意识，提升公众安全感和满意度；三是聚焦队伍建设，确保队伍稳定、专业、可靠。</t>
  </si>
  <si>
    <t>每年健康检查</t>
  </si>
  <si>
    <t>1</t>
  </si>
  <si>
    <t>次</t>
  </si>
  <si>
    <t>每年组织1次健康体检，建立警务辅助人员健康档案</t>
  </si>
  <si>
    <t>质量指标</t>
  </si>
  <si>
    <t>辅警意外伤害险购买率</t>
  </si>
  <si>
    <t>辅警意外伤害险购买率100%</t>
  </si>
  <si>
    <t>健康检查</t>
  </si>
  <si>
    <t>每年12月31日前完成</t>
  </si>
  <si>
    <t>每年组织1次健康体检，建立警务辅助人员健康档案。</t>
  </si>
  <si>
    <t>不断提高辅警队伍凝聚力、向心力和战斗力</t>
  </si>
  <si>
    <t>进一步提升</t>
  </si>
  <si>
    <t>进一步提高辅警队伍凝聚力、向心力和战斗力</t>
  </si>
  <si>
    <t>紧密围绕维护治安、服务群众核心任务，着力提升辅助执法效能，为平安安宁建设提供坚实的人力支撑与制度保障。</t>
  </si>
  <si>
    <t>提高街面见警率、管事率，有效震慑和压降可防性案件；交通秩序、社会治安环境持续改善</t>
  </si>
  <si>
    <t>警务辅助人员职业认同感和荣誉感</t>
  </si>
  <si>
    <t>逐步提升警务辅助人员职业认同感和荣誉感和人民群众安全感、满意度和公安机关执法公信力</t>
  </si>
  <si>
    <t>为推进落实伙食实物量新标准，进一步提高在押人员生活保障水平，按照《财政部公安部关于调整看守所在押人员伙食实物量标准的通知》（财行〔2016〕430号）和《关于加强看守所在押人员伙食食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用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益，维持监所有序运行，确保公安监管场所安全稳定的目标。</t>
  </si>
  <si>
    <t xml:space="preserve"> 配备医务人员</t>
  </si>
  <si>
    <t>7</t>
  </si>
  <si>
    <t>人</t>
  </si>
  <si>
    <t>按3+3+1（即：三名医生，三名护士，一名管理人员），每天24小时一名医生和一名护士驻所工作。</t>
  </si>
  <si>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</si>
  <si>
    <t>配备炊事员</t>
  </si>
  <si>
    <t>安宁市看守所属于中型所，需按月均关押量的百分之三配备炊事员。</t>
  </si>
  <si>
    <t>在押人员食材采购及时率</t>
  </si>
  <si>
    <t>在押人员食材采购及时</t>
  </si>
  <si>
    <t>在押人员报病反应时间</t>
  </si>
  <si>
    <t>&lt;</t>
  </si>
  <si>
    <t>5</t>
  </si>
  <si>
    <t>分钟</t>
  </si>
  <si>
    <t>在押人员报病及时就医</t>
  </si>
  <si>
    <t>保障被监管人员生命基本权益</t>
  </si>
  <si>
    <t>充分保障在押人员基本权益，符合法律法规</t>
  </si>
  <si>
    <t>打击处理违法力度不断增强</t>
  </si>
  <si>
    <t>在押人员满意度</t>
  </si>
  <si>
    <t>逐步提升在押人员满意度</t>
  </si>
  <si>
    <t>成本指标</t>
  </si>
  <si>
    <t>经济成本指标</t>
  </si>
  <si>
    <t>看守所炊事员经费</t>
  </si>
  <si>
    <t>336000</t>
  </si>
  <si>
    <t>元</t>
  </si>
  <si>
    <t>按参照《安宁市机关事业单位编外用工管理办法》中二类岗位标准拨付10名炊事员经费。采取政府购买服务方式到看守所工作。</t>
  </si>
  <si>
    <t>为进一步巩固和夯实全市公安机关“主防”工作，充分发挥村级警务助理和护村队员的属地网格优势，有效提升全市社会治安综合治理的整体工作成效。根据安办通〔2017〕20号文件《中共安宁市委办公室  安宁市人民政府办公室印发《关于在全市推行村级警务助理和护村队建设工作实施意见》的通知》从2017年6月份开始在全市推行村级警务助理和护村队员工作机制。2026年对全市596名村级警务助理和护村队员按照人均每月400元的工资和绩效补助标准纳入市级财政预算，每年2860800元（贰佰捌拾陆万零捌佰元整）</t>
  </si>
  <si>
    <t>村级警务助理人数</t>
  </si>
  <si>
    <t>&lt;=</t>
  </si>
  <si>
    <t>98</t>
  </si>
  <si>
    <t>在全市98个行政村（社区）各选配1名警务助理</t>
  </si>
  <si>
    <t>护村队员人数</t>
  </si>
  <si>
    <t>498</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</si>
  <si>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</si>
  <si>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</si>
  <si>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</si>
  <si>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村级警务助理和护村队员质效评估</t>
  </si>
  <si>
    <t>80</t>
  </si>
  <si>
    <t>12个派出所结合辖区工作实际，制定本所《村级警务助理和护村队员质效评估办法》，各派出所每月21日前，依据本所《评估办法》，完成对辖区所有警务助理和护村队员的当月质效评估，形成本所的《村级警务助理和护村队员考核情况报告》，并于每月25日前，通过内部公示、会议传达等形式向本所村级警务助理和护村队员发布《村级警务助理和护村队员考核情况报告》，警务助理和护村队员每月200元绩效工资，必须严格依据当月质效评</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</si>
  <si>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</si>
  <si>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</si>
  <si>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</si>
  <si>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</si>
  <si>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</si>
  <si>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构建适应现代基层治理体系的社区农村警务新模式</t>
  </si>
  <si>
    <t>为深入贯彻落实全国公安工作会议和全国部分地方公安机关社区农村警务建设工作经验交流会议精神，认真落实全省、全市公安工作会议相关要求，深入推进全市社区农村警务战略的发展，积极构建适应现代基层治理体系的社区农村警务新模式，加快推进全市公安基层基础工作，我局决定在“村级警务助理”试点的基础上，夯实“村级警务助理”警务工作。</t>
  </si>
  <si>
    <t>提升人民群众安全感、满意度和公安机关执法公信力</t>
  </si>
  <si>
    <t>坚持以习近平新时代中国特色社会主义思想为指导，深入贯彻落实全国、全省、全市公安工作会议以及“郑州会议”精神，坚持和发展新时代“枫桥经验”，创新警务工作机制和工作模式，推动警务工作重心下移、警力下沉、保障下倾，建设完善现代化社区农村警务工作体系，筑牢基层警务工作基础，全力提升支撑公安实战和服务人民群众能力水平，使人民群众获得感、幸福感、安全感更加充实、更有保障、更可持续。</t>
  </si>
  <si>
    <t>按照根据云南省人力资源和社会保障厅、云南省财政厅《关于调整机关事业单位职工死亡后遗属生活困难补助标准及有关问题的通知》、《昆明市民政局昆明市财政局关于调整2021年城乡居民最低生活保障和特困人员救助供养标准的通知》等通知要求，我单位14名遗属共计发放生活补助136092元/年。</t>
  </si>
  <si>
    <t>补助对象</t>
  </si>
  <si>
    <t>15</t>
  </si>
  <si>
    <t>补助对象15人</t>
  </si>
  <si>
    <t>进一步保障遗属生活得到保障</t>
  </si>
  <si>
    <t>进一步保障</t>
  </si>
  <si>
    <t>遗属满意度</t>
  </si>
  <si>
    <t>遗属满意度不低于95%</t>
  </si>
  <si>
    <t>昆明市公安局对专项工作成绩突出的个人记嘉奖</t>
  </si>
  <si>
    <t>拨入奖励经费</t>
  </si>
  <si>
    <t>5000</t>
  </si>
  <si>
    <t>拨入奖励经费5000元</t>
  </si>
  <si>
    <t>社会效益指标</t>
  </si>
  <si>
    <t>加强社会治安持续稳定</t>
  </si>
  <si>
    <t>进一步加强社会治安持续稳定</t>
  </si>
  <si>
    <t>服务对象满意度指标</t>
  </si>
  <si>
    <t>逐步提升人民群众安全感、满意度和公安机关执法公信力</t>
  </si>
  <si>
    <t>为支持打击涉烟违法犯罪工作，用于维护辖区内烟草市场秩序稳定。</t>
  </si>
  <si>
    <t>查获涉案卷烟、烟丝、烟叶</t>
  </si>
  <si>
    <t>保持上年度数量</t>
  </si>
  <si>
    <t>查获涉案卷烟、烟丝、烟叶大于等于上年度数量</t>
  </si>
  <si>
    <t>拨付金额</t>
  </si>
  <si>
    <t>40</t>
  </si>
  <si>
    <t>下拨金额40万元</t>
  </si>
  <si>
    <t>卷烟零售客户满意度</t>
  </si>
  <si>
    <t>进一步提升卷烟零售客户满意度</t>
  </si>
  <si>
    <t>安宁市禄脿建筑公司涉嫌违法使用林地，该案件由森林警察大队办理，故支付委托第三方实施的植被恢复林地异地造林作业设计技术服务费。</t>
  </si>
  <si>
    <t>向甲方提供造林作业设计</t>
  </si>
  <si>
    <t>10天</t>
  </si>
  <si>
    <t>天</t>
  </si>
  <si>
    <t>乙方未在10天内向甲方提供《造林设计作业》</t>
  </si>
  <si>
    <t>生态效益</t>
  </si>
  <si>
    <t>恢复破坏植被</t>
  </si>
  <si>
    <t>植被恢复</t>
  </si>
  <si>
    <t>植被未恢复</t>
  </si>
  <si>
    <t>人民群众满意度</t>
  </si>
  <si>
    <t>万元</t>
  </si>
  <si>
    <t>人民群众满意度低于80%</t>
  </si>
  <si>
    <t>烟草公司拨入协同办案经费（辅警工资和维护烟草秩序工作经费）40万元，警务辅助人员队伍作为我市公安机关协助维护社会治安稳定、打击违法犯罪、开展行政管理和服务人民群众等方面的重要力量。</t>
  </si>
  <si>
    <t>烟草公司辅警人数</t>
  </si>
  <si>
    <t>烟草公司辅警10人</t>
  </si>
  <si>
    <t>辅警工资和维护烟草秩序工作经费20万元</t>
  </si>
  <si>
    <t>进一步提升警务辅助人员职业认同感和荣誉感</t>
  </si>
  <si>
    <t>为打击涉烟违法犯罪工作，烟草公司拨入协同办案经费300000.00元</t>
  </si>
  <si>
    <t>上年度数量</t>
  </si>
  <si>
    <t>为打击涉烟违法犯罪工作，烟草公司拨入协同办案经费18万元</t>
  </si>
  <si>
    <t>涉烟案件及时办理</t>
  </si>
  <si>
    <t>及时办理</t>
  </si>
  <si>
    <t xml:space="preserve">涉烟案件及时办理
</t>
  </si>
  <si>
    <t>守护烟草市场经济安全</t>
  </si>
  <si>
    <t>进一步守护</t>
  </si>
  <si>
    <t>进一步守护烟草市场经济安全</t>
  </si>
  <si>
    <t>6个项目</t>
  </si>
  <si>
    <t>不予公开</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</si>
  <si>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坚持党建引领，从严管党治警，深入推进执法司法监督评价回访工作，深化“减量控大”，压实防控责任，强化隐患排查，联合推动治理。强化路面巡逻，提升管控效能，强化违法查处，从严从重打击，强化巡查检查，压实劝导责任。推动七个“面对面”，提升宣传质效。积极推行8项公安交管便民利企改革措施，在进一步简化办理手续，创新服务举措，提升网办率等便民服务方面持续发力，努力打造优质高效的公安政务服务事项，提升服务效能。</t>
  </si>
  <si>
    <t>每天参加科目一考试人数</t>
  </si>
  <si>
    <t>人次</t>
  </si>
  <si>
    <t>每天参加科目一考试人数大约100人</t>
  </si>
  <si>
    <t>每天参加科目二考试人数</t>
  </si>
  <si>
    <t>每天参加科目二考试人数大约100人</t>
  </si>
  <si>
    <t>每天参加科目三考试人数</t>
  </si>
  <si>
    <t>每天参加科目三考试人数大约100人</t>
  </si>
  <si>
    <t>机动车驾驶人考试合格率</t>
  </si>
  <si>
    <t>90</t>
  </si>
  <si>
    <t>关于申请支付购买服务费的请示</t>
  </si>
  <si>
    <t>机动车驾驶人考试人数</t>
  </si>
  <si>
    <t>20000</t>
  </si>
  <si>
    <t>每天参加考试人数200人</t>
  </si>
  <si>
    <t>满足机动车驾驶人考试率</t>
  </si>
  <si>
    <t>机动车驾驶人考试服务合同</t>
  </si>
  <si>
    <t>提升人民群众满意度</t>
  </si>
  <si>
    <t>交管年度工作目标</t>
  </si>
  <si>
    <t>贯彻落实2016年“3.24”全国农村道路交通安全工作现场会精神，全面推进农村交通安全“两站两员”规范化建设。落实昆明市建立完善农村交通安全“两站两员”保障机制，把工作经费纳入市级财政保障，街道办事处调整设置交管站，配置1名交通安全员，2至3名交通安全专职协管员；每个街道办事处建设1个一级劝导站，配置3名劝导员，每个村委会建设1个二级劝导站（点），配置2名劝导员，充分发挥“两站两员”作用，常态化开展“乡村交通违法大劝导”，农村道路交通秩序明显改善，农村群众出行更方便、更安全。农村交通安全"两站两员"管理、运行由街道办事处负责。</t>
  </si>
  <si>
    <t>劝导员工作日每天通过“农交安”手机APP 录入劝导日志</t>
  </si>
  <si>
    <t>每天2条信息</t>
  </si>
  <si>
    <t>人/次</t>
  </si>
  <si>
    <t>对劝导员日常工作进行量化考核，每人每天不低于两条信息</t>
  </si>
  <si>
    <t>贯彻落实2016年“3.24”全国农村道路交通安全工作现场会精神，全面推进农村交通安全“两站两员”规范化建设。落实昆明市建立完善农村交通安全“两站两员”保障，把工作经费纳入市级财政保障，街道办事处调整设置交管站，配置1名交通安全员，2至3名交通安全专职协管员；每个街道办事处建设1个一级劝导站，配置3名劝导员，每个村（居）委会建设1个二级劝导站（点），配置2名劝导员，充分发挥“两站两员”作用，常态化开展“乡村交通违法大劝导”，农村道路交通秩序明显改善，农村群众出行更方便、更安全。农村交通安全"两站两员"管理、运行由街道办事处负责。</t>
  </si>
  <si>
    <t>一级劝导站视频网络租用费</t>
  </si>
  <si>
    <t>9个一级劝导站34条电路使用费每条每月150元。全年34条电</t>
  </si>
  <si>
    <t>电路使用费每月150元。全年9个一级劝导站电路使用费为16200元。</t>
  </si>
  <si>
    <t>维护农村道路交通安全</t>
  </si>
  <si>
    <t>有效防范交通事故,保障人民生命财产安全</t>
  </si>
  <si>
    <t>通过常态化开展农村交通安全劝导提高驾驶人安全</t>
  </si>
  <si>
    <t>提高人民群众满意度</t>
  </si>
  <si>
    <t>民意测评的满意度</t>
  </si>
  <si>
    <t>场地租金标准</t>
  </si>
  <si>
    <t>19元每平方米每月</t>
  </si>
  <si>
    <t>与出租场地公司租赁合同</t>
  </si>
  <si>
    <t>3400</t>
  </si>
  <si>
    <t>元/月</t>
  </si>
  <si>
    <t>10000</t>
  </si>
  <si>
    <t>合理场地使用，保证机动车驾驶人办理业务</t>
  </si>
  <si>
    <t>场地有效合理使用，全面深化推进车管服务</t>
  </si>
  <si>
    <t>群众评议，多渠道进行意见收集</t>
  </si>
  <si>
    <t>提高人民群众满意度，实现简化办事手续</t>
  </si>
  <si>
    <t>交管大队积极积极推行8项公安交管便民利企改革措施，在进一步简化办理手续，创新服务举措，提升网办率等便民服务方面持续发力，努力打造优质高效的公安政务服务事项，提升服务效能。一是开展延时服务，实现公安业务便民利企“零距离”。服务大厅延时下班，延长业务办理时间，对车辆及相关资料进行预审，帮助10余家企业快速办理240辆机动车注册登记业务。二是提升网办效率，构建“互联网+交管服务”新机制，积极鼓励驾驶人利用交管12123服务平台进行“两个教育”网上预约、网上学习、办理车驾管业务。三是利用车驾管自助服务设备，开展自助服务。在服务区配备1名导办员提供适时服务，根据群众的业务需求精准进行业务指引，对不会进行设备操作、不知道业务办理流程、不熟悉交管12123手机APP操作的群众提供现场指导，为群众提供暖心服务、便捷服务。</t>
  </si>
  <si>
    <t>车管支出费用报账率</t>
  </si>
  <si>
    <t>交管工作年度目标</t>
  </si>
  <si>
    <t>办理机动车注册登记</t>
  </si>
  <si>
    <t>1500</t>
  </si>
  <si>
    <t>车管所办理指南</t>
  </si>
  <si>
    <t>办理机动车转移登记</t>
  </si>
  <si>
    <t>2000</t>
  </si>
  <si>
    <t>辆</t>
  </si>
  <si>
    <t>办理机动车变更登记</t>
  </si>
  <si>
    <t>办理机动车检验合格标志</t>
  </si>
  <si>
    <t>45000</t>
  </si>
  <si>
    <t>个</t>
  </si>
  <si>
    <t>办理机动车驾驶证</t>
  </si>
  <si>
    <t>12000</t>
  </si>
  <si>
    <t>件</t>
  </si>
  <si>
    <t>办理机动车驾驶人科目一考试</t>
  </si>
  <si>
    <t>17000</t>
  </si>
  <si>
    <t>办理机动车驾驶人满分学习</t>
  </si>
  <si>
    <t>1700</t>
  </si>
  <si>
    <t>开展车驾管自助服务</t>
  </si>
  <si>
    <t>开放网上办理通道</t>
  </si>
  <si>
    <t>提升执法公信力，人民群众满意度</t>
  </si>
  <si>
    <t>根据《道路交通事故处理程序规定》、《公安机关办理行政案件程序规定》，以及国家、省公安机关交通管理部门有关交通事故检验、鉴定工作相关规定。对涉案人员、车辆的初次检验鉴定费、扣押车辆的停放保管费由办理案件的公安机关统一支付，保障交通事故当事人的合法权益，及时化解社会矛盾，提升公安机关交通管理部门的执法形象。</t>
  </si>
  <si>
    <t>应送检违法案件送检率</t>
  </si>
  <si>
    <t>严格依据规定对交通事故车辆及违法人员进行检验鉴定</t>
  </si>
  <si>
    <t>办理车辆检验鉴定次数</t>
  </si>
  <si>
    <t>298</t>
  </si>
  <si>
    <t>严格依据规定对交通事故车辆及进行检验鉴定</t>
  </si>
  <si>
    <t>送检结果有效率</t>
  </si>
  <si>
    <t>根据规定对交通事故车辆及违法人员进行检验鉴定</t>
  </si>
  <si>
    <t>送检结果时效率</t>
  </si>
  <si>
    <t>3-5个有效工作日内完成</t>
  </si>
  <si>
    <t>在三个工作日内将涉案标本送检</t>
  </si>
  <si>
    <t>经济效益</t>
  </si>
  <si>
    <t>检验鉴定费用</t>
  </si>
  <si>
    <t>检验鉴定费用较上年持平</t>
  </si>
  <si>
    <t>交通事故初次检验鉴定费160万</t>
  </si>
  <si>
    <t>检验结果对应送检违法案件裁决结果参考率</t>
  </si>
  <si>
    <t>严格要求检验结果具有公平、公正则性</t>
  </si>
  <si>
    <t>医学检验鉴定符合标准率</t>
  </si>
  <si>
    <t>符合行业标准政策</t>
  </si>
  <si>
    <t>可持续影响</t>
  </si>
  <si>
    <t>检验鉴定结果法律效力</t>
  </si>
  <si>
    <t>具有法律效率</t>
  </si>
  <si>
    <t>全面提升工作效率和整体形象，达到社会公众满意度</t>
  </si>
  <si>
    <t>88</t>
  </si>
  <si>
    <t>，以“公开、公平、公正”的事故处理原则，保障交通事故当事人的合法权益，</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</si>
  <si>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人民路交叉口、珍泉与人民路交叉口3个路口交通标线，不断提升路口通行效率。在平台内部设定了“119”、“120”、“110”等勤务路线，在城区设定了4条绿色就医通道，保证群众求助及特殊车辆可以快速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</si>
  <si>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城区道路标志、标线合格率</t>
  </si>
  <si>
    <t>交管部门年度目标</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</si>
  <si>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沿川南路交叉口、中华路与人民路交叉口、珍泉与人民路交叉口3个路口交通标线，不断提升路口通行效率。在平台内部设定了“119”、“120”、“110”等勤务路线，在城区设定了4条绿色就医通道，保证群众求助及特殊车辆可以快速通行、全线绿波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</si>
  <si>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优化信号灯交叉口</t>
  </si>
  <si>
    <t>55</t>
  </si>
  <si>
    <t>清洗斑马线</t>
  </si>
  <si>
    <t>17</t>
  </si>
  <si>
    <t>条</t>
  </si>
  <si>
    <t>排查城区信号灯隐患路口</t>
  </si>
  <si>
    <t>18</t>
  </si>
  <si>
    <t>梳理早晚高峰易堵路段</t>
  </si>
  <si>
    <t>全市重点路段</t>
  </si>
  <si>
    <t>排查隐患路段、学校周边、农村突出路口等隐患路段</t>
  </si>
  <si>
    <t>为进一步提高城市道路交通有序、畅通、安全</t>
  </si>
  <si>
    <t>保障出行安全</t>
  </si>
  <si>
    <t>2024年交融机动车驾驶考试服务工作经费6万元</t>
  </si>
  <si>
    <t>全市涉及9个街道</t>
  </si>
  <si>
    <t>提升机动车考试服务</t>
  </si>
  <si>
    <t>提升</t>
  </si>
  <si>
    <t>驾考人满意度</t>
  </si>
  <si>
    <t>做好本部门人员、公用经费保障，按规定落实干部职工各项待遇，支持部门正常履职。</t>
  </si>
  <si>
    <t>道路交通安全考核奖励金额</t>
  </si>
  <si>
    <t>6</t>
  </si>
  <si>
    <t>依据标准测算</t>
  </si>
  <si>
    <t>保障路面通畅，降低交通安全事故</t>
  </si>
  <si>
    <t>保障路面通畅</t>
  </si>
  <si>
    <t>食堂充值款</t>
  </si>
  <si>
    <t>充值时间2026年1-12月</t>
  </si>
  <si>
    <t>1-12月</t>
  </si>
  <si>
    <t>月</t>
  </si>
  <si>
    <t>保证食堂正常运行</t>
  </si>
  <si>
    <t>正常运行</t>
  </si>
  <si>
    <t>保证食堂食材正常供应，保障工作人员饮食起居</t>
  </si>
  <si>
    <t>预算06表</t>
  </si>
  <si>
    <t>部门整体支出绩效目标表</t>
  </si>
  <si>
    <t>部门名称</t>
  </si>
  <si>
    <t>安宁市公安局（汇总）</t>
  </si>
  <si>
    <t>说明</t>
  </si>
  <si>
    <t>部门总体目标</t>
  </si>
  <si>
    <t>部门职责</t>
  </si>
  <si>
    <t>1、贯彻执行党和国家公安工作的路线、方针、政策及法律、法规，起草有关公安工作和公安队伍建设的地方性法规、政府规章草案并监督实施。
2、组织实施全市公安机关全局性业务工作和重大警务活动，规划、建设报警指挥系统、警务信息系统及应用平台。
3、负责公安队伍思想、组织、文化和作风建设，按照干部管理权限考察、任免和推荐干部，协助组织部门和地方党委开展公安机关领导干部考核、任免和交流工作，负责对内对外的宣传和教育培训等工作。
4、负责全市公安机关警用装备、物资及经费保障机制建设，承担警务保障服务工作。
5、监督和保障公安机关、人民警察依法履行职责、行使职权和遵守纪律。依法开展公安机关警务督查工作，指导、查处全市公安队伍的违法违纪案件。
6、负责依法承担的全市公安机关刑罚执行工作，负责刑事、行政执法监督和行政复议工作。负责管理全市看守所、拘留所、强制隔离戒毒所、强制收容教育所，并对其执法活动进行监督。负责全市收容教养审批工作。
7、负责管理全市出入境以及外国人在安居留、旅行的有关工作。
8、组织公安科研项目立项、鉴定评审和科技术交流活动。负责全市公安机关行动技术侦查、信息技术、刑事技术的建设、推广和应用。查处公共信息网络违法犯罪案件。
9、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
10、组织开展反恐怖业务建设，分析、研究反恐怖斗争的情况信息和形势，提出反恐怖斗争对策。负责查处邪教组织犯罪案件和事件，指导各级公安机关落实防范和处理邪教犯罪的工作措施。
11、负责侦破走私、制造、贩卖、运输毒品以及易制毒化学品的犯罪案件，组织开展禁种、禁吸毒品工作，协调有关部门监管麻醉药品、精神药品、易制毒化学品。
12、依法管理全市社会治安秩序，侦查和处置治安案件、暴力恐怖事件、骚乱以及危害社会治安秩序的群体性事件。负责管理户籍、居民身份证、枪支弹药、危险物品和特种行业等工作。
13、负责维护全市道路交通安全和交通秩序，按规定组织实施交通安全警卫。查处交通事故和交通违法行为，负责对机动车辆、非机动车辆和驾驶人的管理。
14、承办市委、市政府和上级公安机关交办的其他事项。</t>
  </si>
  <si>
    <t>总体绩效目标
（2026-2028年期间）</t>
  </si>
  <si>
    <t>2026年，安宁公安将在安宁市委市政府和上级公安机关的领导下，以习近平新时代中国特色社会主义思想为指导，深入学习贯彻党的二十届四中全会精神以及习近平总书记关于新时代公安工作的重要论述，牢牢把握新征程公安工作的前进方向。深刻领悟“两个确立”的决定性意义，增强“四个意识”、坚定“四个自信”、做到“两个维护”，坚持党对公安工作的绝对领导，坚持总体国家安全观，坚持统筹发展和安全，以"12661"工作思路为统领（紧紧围绕护航经济社会高质量发展这一主线，不断加强"主战主防、社会治理"双发引擎，聚焦"安全稳定、警务运行、科技兴警、法治公安、护航发展、队伍管理"六项公安主责主业，在打造"平安建设示范区、现代警务先导区、数智公安先行区"，争当"执法规范标杆、优商护企标杆、忠诚警队标杆"三区三标杆六个方面上全面发力，奋力实现"全省县域最安全城市"目标），为中国式现代化进程中开创安宁发展新局面贡献更大公安力量。</t>
  </si>
  <si>
    <t>根据部门职责，中长期规划，各级党委，各级政府要求归纳。</t>
  </si>
  <si>
    <t>部门年度目标</t>
  </si>
  <si>
    <t>预算年度（2026年）
绩效目标</t>
  </si>
  <si>
    <t>维护社会和谐稳定，提升人民群众的安全感和满意度。防止发生危害国家安全和政治稳定的重大政治、群体性事件为目标，加强情报信息搜集分析、研判，牢牢掌握对敌斗争主动权。严厉打击毒品犯罪，做好社区戒毒社区康复工作，积极宣传毒品预防教育、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</si>
  <si>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</si>
  <si>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</si>
  <si>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</si>
  <si>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</si>
  <si>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</si>
  <si>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</si>
  <si>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</si>
  <si>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</si>
  <si>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</si>
  <si>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</si>
  <si>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人员运转类经费</t>
  </si>
  <si>
    <t>人员经费和政法公用经费，保证机关正常运转</t>
  </si>
  <si>
    <t>行政人员支出工资；社会保障缴费；住房公积金；一般公用经费；工会经费；公务交通补贴；公车购置及运维费；加值班津补贴；行政人员绩效奖励</t>
  </si>
  <si>
    <t>特定目标类项目经费</t>
  </si>
  <si>
    <t>严密防范严厉打击暴恐犯罪、个人极端暴力犯罪、突出侵财类犯罪等各类违法犯罪，及时排查不稳定因素提前预警及时化解，维护社会和谐稳定，提升人民群众的安全感和满意度。做好社区戒毒社区康复工作，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费效能。</t>
  </si>
  <si>
    <t>文职辅警和勤务辅警人员专项保障经费;村级警务助理和护村队员专项经费;安宁市公安局新能源车租赁专项经费;遗属生活补助专项经费;烟草联合工作经费</t>
  </si>
  <si>
    <t>三、部门整体支出绩效指标</t>
  </si>
  <si>
    <t>绩效指标</t>
  </si>
  <si>
    <t>评（扣）分标准</t>
  </si>
  <si>
    <t>绩效指标值设定依据及数据来源</t>
  </si>
  <si>
    <t xml:space="preserve">二级指标 </t>
  </si>
  <si>
    <t>建设基层管控中心</t>
  </si>
  <si>
    <t>10分，完成得满分，反之不得分</t>
  </si>
  <si>
    <t>建设1个基层管控中心</t>
  </si>
  <si>
    <t>公安工作要求</t>
  </si>
  <si>
    <t>建立7项机制</t>
  </si>
  <si>
    <t>项</t>
  </si>
  <si>
    <t>10分，完成得满分，未落实其中一项扣2分</t>
  </si>
  <si>
    <t>建立“值班勤务、任务准入、清单化管理、研判会商、监督评价、培训提升、运维保障”7项机制</t>
  </si>
  <si>
    <t>不断加强六项公安主责主业</t>
  </si>
  <si>
    <t>是否</t>
  </si>
  <si>
    <t>10分，完成得满分，未完成其中一项扣2分</t>
  </si>
  <si>
    <t>不断加强"主战主防、社会治理"双发引擎，聚焦"安全稳定、警务运行、科技兴警、法治公安、护航发展、队伍管理"六项公安主责主业</t>
  </si>
  <si>
    <t>采购装备配备质量抽检达标率</t>
  </si>
  <si>
    <t>5分完成得满分，抽检不合格不得分</t>
  </si>
  <si>
    <t>采购装备配备质量抽检达标率大于90%</t>
  </si>
  <si>
    <t>公安民警培训合格率</t>
  </si>
  <si>
    <t>5分，完成得满分，每不合格一个扣3分</t>
  </si>
  <si>
    <t>公安民警培训合格率大于95%</t>
  </si>
  <si>
    <t>市区报案接处警时效</t>
  </si>
  <si>
    <t>10分，完成得满分，超出时间不得分</t>
  </si>
  <si>
    <t>市区报案接处警时效5分钟以内</t>
  </si>
  <si>
    <t>化解社会矛盾率</t>
  </si>
  <si>
    <t>进一步化解社会矛盾为经济社会发展提供有力保障</t>
  </si>
  <si>
    <t>社会公众对禁毒工作认知度</t>
  </si>
  <si>
    <t>10分，完成得满分，认知度不提高不得分</t>
  </si>
  <si>
    <t>社会公众对禁毒工作认知度进一步提升</t>
  </si>
  <si>
    <t>重点人群管控率</t>
  </si>
  <si>
    <t>10分，完成得满分，管控率80%-90%，扣2分，低于80%不得分</t>
  </si>
  <si>
    <t>重点人群管控率不低于90%</t>
  </si>
  <si>
    <t>对办案业务和装备经费保障力度</t>
  </si>
  <si>
    <t>加大保障力度</t>
  </si>
  <si>
    <t>10分，完成得满分，未加强不得分</t>
  </si>
  <si>
    <t>对公安机关办案业务和装备经费保障力度持续加强</t>
  </si>
  <si>
    <t>5分，完成得满分，75%-84%扣2分，低于84%不得分</t>
  </si>
  <si>
    <t>人民群众安全感满意度不低于85%</t>
  </si>
  <si>
    <t>办案人员满意度</t>
  </si>
  <si>
    <t>5分，完成得满分，80%-90%扣2分，低于85%不得分</t>
  </si>
  <si>
    <t>办案人员满意度不低于90%</t>
  </si>
  <si>
    <t>预算07表</t>
  </si>
  <si>
    <t>本年政府性基金预算支出</t>
  </si>
  <si>
    <t>4</t>
  </si>
  <si>
    <t>我单位2026年无项目支出，故此表为空。</t>
  </si>
  <si>
    <t>预算08表</t>
  </si>
  <si>
    <t>本年国有资本经营预算</t>
  </si>
  <si>
    <t>2</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</si>
  <si>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</si>
  <si>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</si>
  <si>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</si>
  <si>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</si>
  <si>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</si>
  <si>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</si>
  <si>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</si>
  <si>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</si>
  <si>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</si>
  <si>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</si>
  <si>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</si>
  <si>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2025年度意外伤害险</t>
  </si>
  <si>
    <t>其他保险服务</t>
  </si>
  <si>
    <t>意外伤害险</t>
  </si>
  <si>
    <t>2024-2025年机关食堂对外承包服务</t>
  </si>
  <si>
    <t>餐饮服务</t>
  </si>
  <si>
    <t>2025年驻外营区食堂对外承包服务</t>
  </si>
  <si>
    <t>2026-2027年机关食堂对外承包服务项目</t>
  </si>
  <si>
    <t>2026年-2027年驻外营区食堂对外承包服务项目</t>
  </si>
  <si>
    <t>复印纸</t>
  </si>
  <si>
    <t>安宁市公安局2026-2028年业务网络服务采购项目</t>
  </si>
  <si>
    <t>互联网信息服务</t>
  </si>
  <si>
    <t>民警意外伤害险</t>
  </si>
  <si>
    <t>驻外营区食堂物资配送项目</t>
  </si>
  <si>
    <t>其他农副食品，动、植物油制品</t>
  </si>
  <si>
    <t>投影仪</t>
  </si>
  <si>
    <t>台</t>
  </si>
  <si>
    <t>2025-2026年综合物业管理服务项目</t>
  </si>
  <si>
    <t>物业管理服务</t>
  </si>
  <si>
    <t>2026-2027年综合物业管理服务项目</t>
  </si>
  <si>
    <t>2024-2025年在押人员食堂物资配送项目</t>
  </si>
  <si>
    <t>2026-2027年在押人员食堂物资配送项目</t>
  </si>
  <si>
    <t>车辆加油、添加燃料服务</t>
  </si>
  <si>
    <t>车辆维修和保养服务</t>
  </si>
  <si>
    <t>机动车保险服务</t>
  </si>
  <si>
    <t>机动车驾驶人社会化考场服务</t>
  </si>
  <si>
    <t>考试服务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</si>
  <si>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</si>
  <si>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</si>
  <si>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</si>
  <si>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</si>
  <si>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</si>
  <si>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</si>
  <si>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</si>
  <si>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</si>
  <si>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审计服务</t>
  </si>
  <si>
    <t>B0302 审计服务</t>
  </si>
  <si>
    <t>开展全年的会计鉴定、伤情鉴定、涉林案件鉴定、动物鉴定、物品鉴定等各类司法鉴定服务。</t>
  </si>
  <si>
    <t>B1003 网络接入服务</t>
  </si>
  <si>
    <t>网络接入服务</t>
  </si>
  <si>
    <t>共计需要公安网21条，互联网24条，PDT对讲机基站专线12条，物联网卡400余张，本年度金额有所增加是因为公安网及互联网共计增加10条，新系统新增加网卡200余张。</t>
  </si>
  <si>
    <t>B1102 物业管理服务</t>
  </si>
  <si>
    <t>开展机关大楼物业管理服务</t>
  </si>
  <si>
    <t>B1105 餐饮服务</t>
  </si>
  <si>
    <t>机关食堂对外承包经营服务</t>
  </si>
  <si>
    <t>对我局14个驻外营区食堂开展对外承包服务。</t>
  </si>
  <si>
    <t>2024-2025年看守所在押人员物资配送服务</t>
  </si>
  <si>
    <t>在押人员食堂物资配送服务</t>
  </si>
  <si>
    <t>2026-2027年看守所在押人员物资配送服务</t>
  </si>
  <si>
    <t>机动车维修保养服务</t>
  </si>
  <si>
    <t>B1101 维修保养服务</t>
  </si>
  <si>
    <t>维修保养服务</t>
  </si>
  <si>
    <t>日常进行车辆维修和保养</t>
  </si>
  <si>
    <t>B1106 租赁服务</t>
  </si>
  <si>
    <t>租赁服务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</si>
  <si>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</si>
  <si>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</si>
  <si>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</si>
  <si>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</si>
  <si>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</si>
  <si>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</si>
  <si>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</si>
  <si>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</si>
  <si>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</si>
  <si>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</si>
  <si>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</si>
  <si>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</si>
  <si>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</si>
  <si>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</si>
  <si>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</si>
  <si>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</si>
  <si>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</si>
  <si>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</si>
  <si>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</si>
  <si>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</si>
  <si>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</si>
  <si>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</si>
  <si>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</si>
  <si>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A02设备</t>
  </si>
  <si>
    <t>A02010105 台式计算机</t>
  </si>
  <si>
    <t>台式计算机</t>
  </si>
  <si>
    <t>A02020200 投影仪</t>
  </si>
  <si>
    <t>A02010109 平板计算机</t>
  </si>
  <si>
    <t>平板计算机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</si>
  <si>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</si>
  <si>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</si>
  <si>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</si>
  <si>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</si>
  <si>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</si>
  <si>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</si>
  <si>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</si>
  <si>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</si>
  <si>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</si>
  <si>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</si>
  <si>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</si>
  <si>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专项项目资金不予公开</t>
  </si>
  <si>
    <t>上级</t>
  </si>
  <si>
    <t>农村交通安全两站两员网络及装备经费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</si>
</sst>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5"/>
      <color rgb="FF000000"/>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name val="Arial"/>
      <charset val="0"/>
    </font>
    <font>
      <sz val="12"/>
      <name val="宋体"/>
      <charset val="134"/>
    </font>
    <font>
      <sz val="18"/>
      <name val="华文中宋"/>
      <charset val="134"/>
    </font>
    <font>
      <b/>
      <sz val="20"/>
      <color rgb="FF000000"/>
      <name val="宋体"/>
      <charset val="134"/>
    </font>
    <font>
      <b/>
      <sz val="9"/>
      <color rgb="FF000000"/>
      <name val="宋体"/>
      <charset val="134"/>
    </font>
    <font>
      <sz val="11.25"/>
      <name val="SimSun"/>
      <charset val="134"/>
    </font>
    <font>
      <sz val="11.25"/>
      <name val="宋体"/>
      <charset val="134"/>
    </font>
    <font>
      <sz val="11"/>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28"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8" fillId="0" borderId="0" applyNumberFormat="0" applyFill="0" applyBorder="0" applyAlignment="0" applyProtection="0">
      <alignment vertical="center"/>
    </xf>
    <xf numFmtId="0" fontId="49" fillId="5" borderId="32" applyNumberFormat="0" applyAlignment="0" applyProtection="0">
      <alignment vertical="center"/>
    </xf>
    <xf numFmtId="0" fontId="50" fillId="6" borderId="33" applyNumberFormat="0" applyAlignment="0" applyProtection="0">
      <alignment vertical="center"/>
    </xf>
    <xf numFmtId="0" fontId="51" fillId="6" borderId="32" applyNumberFormat="0" applyAlignment="0" applyProtection="0">
      <alignment vertical="center"/>
    </xf>
    <xf numFmtId="0" fontId="52" fillId="7" borderId="34" applyNumberFormat="0" applyAlignment="0" applyProtection="0">
      <alignment vertical="center"/>
    </xf>
    <xf numFmtId="0" fontId="53" fillId="0" borderId="35" applyNumberFormat="0" applyFill="0" applyAlignment="0" applyProtection="0">
      <alignment vertical="center"/>
    </xf>
    <xf numFmtId="0" fontId="54" fillId="0" borderId="36"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8" fillId="34"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14" fillId="0" borderId="0"/>
    <xf numFmtId="0" fontId="0" fillId="0" borderId="0"/>
    <xf numFmtId="0" fontId="14" fillId="0" borderId="0"/>
    <xf numFmtId="180" fontId="12" fillId="0" borderId="8">
      <alignment horizontal="right" vertical="center"/>
    </xf>
    <xf numFmtId="181" fontId="12" fillId="0" borderId="8">
      <alignment horizontal="right" vertical="center"/>
    </xf>
    <xf numFmtId="0" fontId="0" fillId="0" borderId="0"/>
    <xf numFmtId="49" fontId="12" fillId="0" borderId="8">
      <alignment horizontal="left" vertical="center" wrapText="1"/>
    </xf>
    <xf numFmtId="0" fontId="14" fillId="0" borderId="0"/>
    <xf numFmtId="0" fontId="12" fillId="0" borderId="0">
      <alignment vertical="top"/>
      <protection locked="0"/>
    </xf>
  </cellStyleXfs>
  <cellXfs count="37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pplyProtection="1">
      <alignment horizontal="left" vertical="center" wrapText="1"/>
      <protection locked="0"/>
    </xf>
    <xf numFmtId="49" fontId="8" fillId="0" borderId="6" xfId="59" applyFont="1" applyBorder="1">
      <alignment horizontal="left" vertical="center" wrapText="1"/>
    </xf>
    <xf numFmtId="181" fontId="9" fillId="0" borderId="6" xfId="57" applyNumberFormat="1" applyFont="1" applyFill="1" applyBorder="1">
      <alignment horizontal="right" vertical="center"/>
    </xf>
    <xf numFmtId="181" fontId="9" fillId="0" borderId="6" xfId="57" applyNumberFormat="1" applyFont="1" applyBorder="1">
      <alignment horizontal="right" vertical="center"/>
    </xf>
    <xf numFmtId="0" fontId="1" fillId="0" borderId="6" xfId="0" applyFont="1" applyFill="1" applyBorder="1" applyAlignment="1"/>
    <xf numFmtId="0" fontId="1" fillId="0" borderId="6" xfId="0" applyFont="1" applyFill="1" applyBorder="1" applyAlignment="1">
      <alignment horizontal="center"/>
    </xf>
    <xf numFmtId="182" fontId="1" fillId="0" borderId="6" xfId="0" applyNumberFormat="1" applyFont="1" applyFill="1" applyBorder="1" applyAlignment="1"/>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pplyProtection="1">
      <alignment horizontal="center" vertical="center"/>
      <protection locked="0"/>
    </xf>
    <xf numFmtId="0" fontId="12" fillId="0" borderId="8"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181" fontId="13" fillId="0" borderId="8"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center" vertical="center" wrapText="1"/>
      <protection locked="0"/>
    </xf>
    <xf numFmtId="181" fontId="13" fillId="0" borderId="4" xfId="0" applyNumberFormat="1" applyFont="1" applyFill="1" applyBorder="1" applyAlignment="1">
      <alignment horizontal="right" vertical="center"/>
    </xf>
    <xf numFmtId="0" fontId="1" fillId="0" borderId="0" xfId="0" applyFont="1" applyFill="1" applyBorder="1" applyAlignment="1" applyProtection="1">
      <alignment vertical="center"/>
    </xf>
    <xf numFmtId="0" fontId="14" fillId="0" borderId="0" xfId="53" applyFill="1" applyAlignment="1">
      <alignment vertical="center"/>
    </xf>
    <xf numFmtId="0" fontId="15" fillId="0" borderId="0" xfId="53" applyNumberFormat="1" applyFont="1" applyFill="1" applyBorder="1" applyAlignment="1" applyProtection="1">
      <alignment horizontal="right" vertical="center"/>
    </xf>
    <xf numFmtId="0" fontId="16" fillId="0" borderId="0" xfId="53" applyNumberFormat="1" applyFont="1" applyFill="1" applyBorder="1" applyAlignment="1" applyProtection="1">
      <alignment horizontal="center" vertical="center"/>
    </xf>
    <xf numFmtId="0" fontId="17" fillId="0" borderId="0" xfId="53" applyNumberFormat="1" applyFont="1" applyFill="1" applyBorder="1" applyAlignment="1" applyProtection="1">
      <alignment horizontal="left" vertical="center"/>
    </xf>
    <xf numFmtId="0" fontId="18" fillId="0" borderId="0" xfId="53" applyNumberFormat="1" applyFont="1" applyFill="1" applyBorder="1" applyAlignment="1" applyProtection="1">
      <alignment horizontal="left" vertical="center"/>
    </xf>
    <xf numFmtId="0" fontId="19" fillId="0" borderId="9" xfId="51" applyFont="1" applyFill="1" applyBorder="1" applyAlignment="1">
      <alignment horizontal="center" vertical="center" wrapText="1"/>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 fillId="0" borderId="6" xfId="0" applyFont="1" applyFill="1" applyBorder="1" applyAlignment="1">
      <alignment horizontal="center" vertical="center" wrapText="1"/>
    </xf>
    <xf numFmtId="0" fontId="19" fillId="0" borderId="6" xfId="51" applyFont="1" applyFill="1" applyBorder="1" applyAlignment="1">
      <alignment horizontal="center" vertical="center" wrapText="1"/>
    </xf>
    <xf numFmtId="0" fontId="1" fillId="0" borderId="6" xfId="0" applyFont="1" applyFill="1" applyBorder="1" applyAlignment="1" applyProtection="1">
      <alignment horizontal="center" vertical="center"/>
    </xf>
    <xf numFmtId="43" fontId="1" fillId="0" borderId="6" xfId="1" applyNumberFormat="1" applyFont="1" applyBorder="1" applyAlignment="1" applyProtection="1">
      <alignment vertical="center"/>
    </xf>
    <xf numFmtId="0" fontId="20" fillId="0" borderId="6" xfId="0" applyFont="1" applyFill="1" applyBorder="1" applyAlignment="1" applyProtection="1">
      <alignment horizontal="center" vertical="center"/>
    </xf>
    <xf numFmtId="43" fontId="20" fillId="0" borderId="6" xfId="1" applyNumberFormat="1" applyFont="1" applyBorder="1" applyAlignment="1" applyProtection="1">
      <alignment horizontal="center" vertical="center"/>
    </xf>
    <xf numFmtId="0" fontId="20" fillId="0" borderId="8" xfId="0" applyFont="1" applyFill="1" applyBorder="1" applyAlignment="1" applyProtection="1">
      <alignment horizontal="center" vertical="center"/>
    </xf>
    <xf numFmtId="180" fontId="21" fillId="0" borderId="8" xfId="56" applyFont="1" applyAlignment="1">
      <alignment horizontal="center" vertical="center"/>
    </xf>
    <xf numFmtId="181" fontId="21" fillId="0" borderId="8" xfId="57" applyFont="1">
      <alignment horizontal="right" vertical="center"/>
    </xf>
    <xf numFmtId="0" fontId="14" fillId="0" borderId="0" xfId="61" applyFont="1" applyFill="1" applyBorder="1" applyAlignment="1" applyProtection="1">
      <alignment vertical="center"/>
    </xf>
    <xf numFmtId="0" fontId="12" fillId="0" borderId="0" xfId="61" applyFont="1" applyFill="1" applyBorder="1" applyAlignment="1" applyProtection="1">
      <alignment vertical="top"/>
      <protection locked="0"/>
    </xf>
    <xf numFmtId="0" fontId="4" fillId="0" borderId="0" xfId="61" applyFont="1" applyFill="1" applyBorder="1" applyAlignment="1" applyProtection="1">
      <alignment horizontal="right" vertical="center"/>
      <protection locked="0"/>
    </xf>
    <xf numFmtId="0" fontId="22" fillId="0" borderId="0" xfId="61" applyFont="1" applyFill="1" applyBorder="1" applyAlignment="1" applyProtection="1">
      <alignment horizontal="center" vertical="center"/>
    </xf>
    <xf numFmtId="0" fontId="11" fillId="0" borderId="0" xfId="61" applyFont="1" applyFill="1" applyBorder="1" applyAlignment="1" applyProtection="1">
      <alignment horizontal="center" vertical="center"/>
    </xf>
    <xf numFmtId="0" fontId="11" fillId="0" borderId="0" xfId="61" applyFont="1" applyFill="1" applyBorder="1" applyAlignment="1" applyProtection="1">
      <alignment horizontal="center" vertical="center"/>
      <protection locked="0"/>
    </xf>
    <xf numFmtId="0" fontId="12" fillId="0" borderId="0" xfId="61" applyFont="1" applyFill="1" applyBorder="1" applyAlignment="1" applyProtection="1">
      <alignment horizontal="left" vertical="center"/>
      <protection locked="0"/>
    </xf>
    <xf numFmtId="0" fontId="5" fillId="0" borderId="8"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protection locked="0"/>
    </xf>
    <xf numFmtId="0" fontId="4" fillId="0" borderId="8" xfId="61" applyFont="1" applyFill="1" applyBorder="1" applyAlignment="1" applyProtection="1">
      <alignment horizontal="left" vertical="center" wrapText="1"/>
      <protection locked="0"/>
    </xf>
    <xf numFmtId="0" fontId="4" fillId="0" borderId="8" xfId="61" applyFont="1" applyFill="1" applyBorder="1" applyAlignment="1" applyProtection="1">
      <alignment horizontal="left" vertical="center" wrapText="1"/>
    </xf>
    <xf numFmtId="0" fontId="23" fillId="0" borderId="0" xfId="61" applyFont="1" applyFill="1" applyBorder="1" applyAlignment="1" applyProtection="1">
      <alignment vertical="top"/>
      <protection locked="0"/>
    </xf>
    <xf numFmtId="0" fontId="14" fillId="0" borderId="0" xfId="61" applyFont="1" applyFill="1" applyBorder="1" applyAlignment="1" applyProtection="1"/>
    <xf numFmtId="0" fontId="24"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22"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23" fillId="0" borderId="0" xfId="61" applyFont="1" applyFill="1" applyBorder="1" applyAlignment="1" applyProtection="1"/>
    <xf numFmtId="0" fontId="12" fillId="0" borderId="0" xfId="61" applyFont="1" applyFill="1" applyBorder="1" applyAlignment="1" applyProtection="1">
      <alignment horizontal="right"/>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7"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wrapText="1"/>
    </xf>
    <xf numFmtId="0" fontId="23" fillId="0" borderId="14" xfId="61" applyFont="1" applyFill="1" applyBorder="1" applyAlignment="1" applyProtection="1">
      <alignment horizontal="center" vertical="center"/>
    </xf>
    <xf numFmtId="0" fontId="23" fillId="0" borderId="2"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23" fillId="0" borderId="15" xfId="0" applyFont="1" applyFill="1" applyBorder="1" applyAlignment="1" applyProtection="1">
      <alignment vertical="center" readingOrder="1"/>
      <protection locked="0"/>
    </xf>
    <xf numFmtId="0" fontId="23" fillId="0" borderId="16" xfId="0" applyFont="1" applyFill="1" applyBorder="1" applyAlignment="1" applyProtection="1">
      <alignment vertical="center" readingOrder="1"/>
      <protection locked="0"/>
    </xf>
    <xf numFmtId="0" fontId="23" fillId="0" borderId="17" xfId="0" applyFont="1" applyFill="1" applyBorder="1" applyAlignment="1" applyProtection="1">
      <alignment vertical="center" readingOrder="1"/>
      <protection locked="0"/>
    </xf>
    <xf numFmtId="0" fontId="12" fillId="0" borderId="8" xfId="61"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7" xfId="61" applyFont="1" applyFill="1" applyBorder="1" applyAlignment="1" applyProtection="1">
      <alignment vertical="center" wrapText="1"/>
    </xf>
    <xf numFmtId="0" fontId="4" fillId="0" borderId="7" xfId="61" applyFont="1" applyFill="1" applyBorder="1" applyAlignment="1" applyProtection="1">
      <alignment horizontal="right" vertical="center"/>
      <protection locked="0"/>
    </xf>
    <xf numFmtId="0" fontId="12" fillId="0" borderId="18" xfId="61" applyFont="1" applyFill="1" applyBorder="1" applyAlignment="1" applyProtection="1">
      <alignment horizontal="right" vertical="center"/>
      <protection locked="0"/>
    </xf>
    <xf numFmtId="0" fontId="4" fillId="0" borderId="8" xfId="61"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61" applyFont="1" applyFill="1" applyBorder="1" applyAlignment="1" applyProtection="1">
      <alignment wrapText="1"/>
    </xf>
    <xf numFmtId="0" fontId="12" fillId="0" borderId="0" xfId="61" applyFont="1" applyFill="1" applyBorder="1" applyAlignment="1" applyProtection="1">
      <alignment vertical="top" wrapText="1"/>
      <protection locked="0"/>
    </xf>
    <xf numFmtId="0" fontId="14" fillId="0" borderId="0" xfId="61" applyFont="1" applyFill="1" applyBorder="1" applyAlignment="1" applyProtection="1">
      <alignment wrapText="1"/>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22"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0" xfId="61" applyFont="1" applyFill="1" applyBorder="1" applyAlignment="1" applyProtection="1">
      <alignment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19" xfId="61" applyFont="1" applyFill="1" applyBorder="1" applyAlignment="1" applyProtection="1">
      <alignment horizontal="center" vertical="center" wrapText="1"/>
    </xf>
    <xf numFmtId="0" fontId="5" fillId="0" borderId="6" xfId="61" applyFont="1" applyFill="1" applyBorder="1" applyAlignment="1" applyProtection="1">
      <alignment horizontal="center" vertical="center" wrapText="1"/>
    </xf>
    <xf numFmtId="0" fontId="5" fillId="0" borderId="9" xfId="61" applyFont="1" applyFill="1" applyBorder="1" applyAlignment="1" applyProtection="1">
      <alignment horizontal="center" vertical="center" wrapText="1"/>
    </xf>
    <xf numFmtId="0" fontId="5" fillId="0" borderId="6" xfId="61" applyFont="1" applyFill="1" applyBorder="1" applyAlignment="1" applyProtection="1">
      <alignment horizontal="center" vertical="center" wrapText="1"/>
      <protection locked="0"/>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23" fillId="0" borderId="6" xfId="61" applyFont="1" applyFill="1" applyBorder="1" applyAlignment="1" applyProtection="1">
      <alignment horizontal="center" vertical="center" wrapText="1"/>
      <protection locked="0"/>
    </xf>
    <xf numFmtId="0" fontId="5" fillId="0" borderId="13" xfId="61" applyFont="1" applyFill="1" applyBorder="1" applyAlignment="1" applyProtection="1">
      <alignment horizontal="center" vertical="center" wrapText="1"/>
    </xf>
    <xf numFmtId="49" fontId="21" fillId="0" borderId="4" xfId="59" applyFont="1" applyBorder="1" applyAlignment="1">
      <alignment horizontal="left" vertical="center" wrapText="1" indent="1"/>
    </xf>
    <xf numFmtId="49" fontId="21" fillId="0" borderId="4" xfId="59" applyFont="1" applyBorder="1">
      <alignment horizontal="left" vertical="center" wrapText="1"/>
    </xf>
    <xf numFmtId="49" fontId="21" fillId="0" borderId="8" xfId="59" applyFont="1">
      <alignment horizontal="left" vertical="center" wrapText="1"/>
    </xf>
    <xf numFmtId="181" fontId="8" fillId="0" borderId="8" xfId="57" applyFont="1">
      <alignment horizontal="right" vertical="center"/>
    </xf>
    <xf numFmtId="0" fontId="5" fillId="0" borderId="6" xfId="61" applyFont="1" applyFill="1" applyBorder="1" applyAlignment="1" applyProtection="1">
      <alignment horizontal="left" vertical="center"/>
    </xf>
    <xf numFmtId="0" fontId="6" fillId="0" borderId="6" xfId="61" applyFont="1" applyFill="1" applyBorder="1" applyAlignment="1" applyProtection="1">
      <alignment horizontal="center" vertical="center"/>
    </xf>
    <xf numFmtId="182" fontId="14" fillId="0" borderId="6" xfId="61" applyNumberFormat="1" applyFont="1" applyFill="1" applyBorder="1" applyAlignment="1" applyProtection="1"/>
    <xf numFmtId="182" fontId="12" fillId="0" borderId="6"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5" fillId="0" borderId="2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23" fillId="0" borderId="20" xfId="61" applyFont="1" applyFill="1" applyBorder="1" applyAlignment="1" applyProtection="1">
      <alignment horizontal="center" vertical="center" wrapText="1"/>
      <protection locked="0"/>
    </xf>
    <xf numFmtId="0" fontId="5" fillId="0" borderId="23" xfId="61" applyFont="1" applyFill="1" applyBorder="1" applyAlignment="1" applyProtection="1">
      <alignment horizontal="center" vertical="center" wrapText="1"/>
    </xf>
    <xf numFmtId="0" fontId="23" fillId="0" borderId="23"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4" xfId="61" applyFont="1" applyFill="1" applyBorder="1" applyAlignment="1" applyProtection="1">
      <alignment horizontal="center" vertical="center" wrapText="1"/>
      <protection locked="0"/>
    </xf>
    <xf numFmtId="49" fontId="21" fillId="0" borderId="1" xfId="59" applyFont="1" applyBorder="1">
      <alignment horizontal="left" vertical="center" wrapText="1"/>
    </xf>
    <xf numFmtId="0" fontId="1" fillId="0" borderId="6" xfId="0" applyFont="1" applyFill="1" applyBorder="1" applyAlignment="1" applyProtection="1">
      <alignment vertical="center"/>
    </xf>
    <xf numFmtId="49" fontId="8" fillId="0" borderId="8" xfId="59" applyFont="1">
      <alignment horizontal="left" vertical="center" wrapText="1"/>
    </xf>
    <xf numFmtId="49" fontId="8" fillId="0" borderId="8" xfId="59" applyFont="1" applyFill="1">
      <alignment horizontal="left" vertical="center" wrapText="1"/>
    </xf>
    <xf numFmtId="180" fontId="8" fillId="0" borderId="8" xfId="56" applyFont="1">
      <alignment horizontal="right" vertical="center"/>
    </xf>
    <xf numFmtId="181" fontId="6" fillId="0" borderId="8" xfId="57" applyFont="1">
      <alignment horizontal="right" vertical="center"/>
    </xf>
    <xf numFmtId="49" fontId="21" fillId="0" borderId="7" xfId="59" applyFont="1" applyBorder="1">
      <alignment horizontal="left" vertical="center" wrapText="1"/>
    </xf>
    <xf numFmtId="0" fontId="6" fillId="0" borderId="6" xfId="61" applyFont="1" applyFill="1" applyBorder="1" applyAlignment="1" applyProtection="1">
      <alignment horizontal="center" vertical="center" wrapText="1"/>
    </xf>
    <xf numFmtId="182" fontId="6" fillId="0" borderId="24" xfId="61" applyNumberFormat="1" applyFont="1" applyFill="1" applyBorder="1" applyAlignment="1" applyProtection="1">
      <alignment horizontal="right" vertical="center"/>
      <protection locked="0"/>
    </xf>
    <xf numFmtId="182" fontId="4" fillId="0" borderId="24" xfId="61" applyNumberFormat="1" applyFont="1" applyFill="1" applyBorder="1" applyAlignment="1" applyProtection="1">
      <alignment horizontal="right" vertical="center"/>
      <protection locked="0"/>
    </xf>
    <xf numFmtId="49" fontId="14" fillId="0" borderId="0" xfId="61" applyNumberFormat="1" applyFont="1" applyFill="1" applyBorder="1" applyAlignment="1" applyProtection="1"/>
    <xf numFmtId="49" fontId="25" fillId="0" borderId="0" xfId="61" applyNumberFormat="1" applyFont="1" applyFill="1" applyBorder="1" applyAlignment="1" applyProtection="1"/>
    <xf numFmtId="0" fontId="25"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8"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3" fontId="4" fillId="0" borderId="8" xfId="61" applyNumberFormat="1" applyFont="1" applyFill="1" applyBorder="1" applyAlignment="1" applyProtection="1">
      <alignment horizontal="right" vertical="center"/>
    </xf>
    <xf numFmtId="183" fontId="4" fillId="0" borderId="8" xfId="61" applyNumberFormat="1" applyFont="1" applyFill="1" applyBorder="1" applyAlignment="1" applyProtection="1">
      <alignment horizontal="left" vertical="center" wrapText="1"/>
    </xf>
    <xf numFmtId="0" fontId="14" fillId="0" borderId="2" xfId="61" applyFont="1" applyFill="1" applyBorder="1" applyAlignment="1" applyProtection="1">
      <alignment horizontal="center" vertical="center"/>
    </xf>
    <xf numFmtId="0" fontId="14" fillId="0" borderId="3" xfId="61" applyFont="1" applyFill="1" applyBorder="1" applyAlignment="1" applyProtection="1">
      <alignment horizontal="center" vertical="center"/>
    </xf>
    <xf numFmtId="0" fontId="14" fillId="0" borderId="4" xfId="61" applyFont="1" applyFill="1" applyBorder="1" applyAlignment="1" applyProtection="1">
      <alignment horizontal="center" vertical="center"/>
    </xf>
    <xf numFmtId="49" fontId="26" fillId="0" borderId="0" xfId="61" applyNumberFormat="1" applyFont="1" applyFill="1" applyBorder="1" applyAlignment="1" applyProtection="1"/>
    <xf numFmtId="49" fontId="12" fillId="0" borderId="0" xfId="61" applyNumberFormat="1" applyFont="1" applyFill="1" applyBorder="1" applyAlignment="1" applyProtection="1">
      <alignment horizontal="left" vertical="top"/>
    </xf>
    <xf numFmtId="0" fontId="5" fillId="0" borderId="8"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7" fillId="2" borderId="0" xfId="61" applyFont="1" applyFill="1" applyBorder="1" applyAlignment="1" applyProtection="1">
      <alignment horizontal="center" vertical="center" wrapText="1"/>
    </xf>
    <xf numFmtId="0" fontId="4" fillId="2" borderId="0" xfId="61" applyFont="1" applyFill="1" applyBorder="1" applyAlignment="1" applyProtection="1">
      <alignment horizontal="right" wrapText="1"/>
    </xf>
    <xf numFmtId="0" fontId="5" fillId="2" borderId="8"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8" fillId="2" borderId="3" xfId="61" applyFont="1" applyFill="1" applyBorder="1" applyAlignment="1" applyProtection="1">
      <alignment horizontal="left" vertical="center" wrapText="1"/>
    </xf>
    <xf numFmtId="0" fontId="28" fillId="2" borderId="4" xfId="61" applyFont="1" applyFill="1" applyBorder="1" applyAlignment="1" applyProtection="1">
      <alignment horizontal="left" vertical="center" wrapText="1"/>
    </xf>
    <xf numFmtId="49" fontId="5" fillId="0" borderId="8" xfId="61" applyNumberFormat="1" applyFont="1" applyFill="1" applyBorder="1" applyAlignment="1" applyProtection="1">
      <alignment horizontal="center" vertical="center" wrapText="1"/>
    </xf>
    <xf numFmtId="49" fontId="5" fillId="0" borderId="2" xfId="61" applyNumberFormat="1" applyFont="1" applyFill="1" applyBorder="1" applyAlignment="1" applyProtection="1">
      <alignment horizontal="left" vertical="center" wrapText="1"/>
    </xf>
    <xf numFmtId="49" fontId="5" fillId="0" borderId="3" xfId="61" applyNumberFormat="1" applyFont="1" applyFill="1" applyBorder="1" applyAlignment="1" applyProtection="1">
      <alignment horizontal="left" vertical="center" wrapText="1"/>
    </xf>
    <xf numFmtId="0" fontId="5" fillId="0" borderId="3" xfId="61" applyFont="1" applyFill="1" applyBorder="1" applyAlignment="1" applyProtection="1">
      <alignment horizontal="left" vertical="center" wrapText="1"/>
    </xf>
    <xf numFmtId="49" fontId="5" fillId="0" borderId="4" xfId="61" applyNumberFormat="1" applyFont="1" applyFill="1" applyBorder="1" applyAlignment="1" applyProtection="1">
      <alignment horizontal="left" vertical="center" wrapText="1"/>
    </xf>
    <xf numFmtId="49" fontId="5" fillId="0" borderId="8" xfId="61" applyNumberFormat="1" applyFont="1" applyFill="1" applyBorder="1" applyAlignment="1" applyProtection="1">
      <alignment vertical="center" wrapText="1"/>
    </xf>
    <xf numFmtId="0" fontId="5" fillId="0" borderId="5" xfId="61" applyFont="1" applyFill="1" applyBorder="1" applyAlignment="1" applyProtection="1">
      <alignment horizontal="center" vertical="center" wrapText="1"/>
    </xf>
    <xf numFmtId="49" fontId="5" fillId="0" borderId="14" xfId="61" applyNumberFormat="1" applyFont="1" applyFill="1" applyBorder="1" applyAlignment="1" applyProtection="1">
      <alignment horizontal="left" vertical="center" wrapText="1"/>
    </xf>
    <xf numFmtId="49" fontId="5" fillId="0" borderId="22" xfId="61" applyNumberFormat="1" applyFont="1" applyFill="1" applyBorder="1" applyAlignment="1" applyProtection="1">
      <alignment horizontal="left" vertical="center" wrapText="1"/>
    </xf>
    <xf numFmtId="0" fontId="5" fillId="0" borderId="22"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49" fontId="5" fillId="0" borderId="6" xfId="61" applyNumberFormat="1" applyFont="1" applyFill="1" applyBorder="1" applyAlignment="1" applyProtection="1">
      <alignment horizontal="center" vertical="center" wrapText="1"/>
    </xf>
    <xf numFmtId="0" fontId="5" fillId="0" borderId="6" xfId="61" applyFont="1" applyFill="1" applyBorder="1" applyAlignment="1" applyProtection="1">
      <alignment horizontal="left" vertical="center" wrapText="1"/>
    </xf>
    <xf numFmtId="0" fontId="5" fillId="0" borderId="6" xfId="61" applyFont="1" applyFill="1" applyBorder="1" applyAlignment="1" applyProtection="1">
      <alignment vertical="center" wrapText="1"/>
    </xf>
    <xf numFmtId="0" fontId="28" fillId="0" borderId="6" xfId="61" applyFont="1" applyFill="1" applyBorder="1" applyAlignment="1" applyProtection="1">
      <alignment horizontal="left" vertical="center" wrapText="1"/>
    </xf>
    <xf numFmtId="0" fontId="23" fillId="0" borderId="6" xfId="61" applyFont="1" applyFill="1" applyBorder="1" applyAlignment="1" applyProtection="1">
      <alignment horizontal="center" vertical="center" wrapText="1"/>
    </xf>
    <xf numFmtId="182" fontId="5" fillId="0" borderId="6" xfId="61" applyNumberFormat="1" applyFont="1" applyFill="1" applyBorder="1" applyAlignment="1" applyProtection="1">
      <alignment horizontal="right" vertical="center" wrapText="1"/>
      <protection locked="0"/>
    </xf>
    <xf numFmtId="182" fontId="5" fillId="0" borderId="6" xfId="61" applyNumberFormat="1" applyFont="1" applyFill="1" applyBorder="1" applyAlignment="1" applyProtection="1">
      <alignment horizontal="right" vertical="center" wrapText="1"/>
    </xf>
    <xf numFmtId="49" fontId="8" fillId="0" borderId="8" xfId="59" applyFont="1" applyBorder="1" applyAlignment="1">
      <alignment horizontal="center" vertical="center" wrapText="1"/>
    </xf>
    <xf numFmtId="49" fontId="13" fillId="0" borderId="8" xfId="59" applyFont="1">
      <alignment horizontal="left" vertical="center" wrapText="1"/>
    </xf>
    <xf numFmtId="0" fontId="28" fillId="0" borderId="14" xfId="61" applyFont="1" applyFill="1" applyBorder="1" applyAlignment="1" applyProtection="1">
      <alignment horizontal="left" vertical="center" wrapText="1"/>
    </xf>
    <xf numFmtId="0" fontId="28" fillId="0" borderId="22" xfId="61" applyFont="1" applyFill="1" applyBorder="1" applyAlignment="1" applyProtection="1">
      <alignment horizontal="left" vertical="center" wrapText="1"/>
    </xf>
    <xf numFmtId="0" fontId="28" fillId="0" borderId="19" xfId="61" applyFont="1" applyFill="1" applyBorder="1" applyAlignment="1" applyProtection="1">
      <alignment horizontal="left" vertical="center" wrapText="1"/>
    </xf>
    <xf numFmtId="49" fontId="5" fillId="0" borderId="14" xfId="61" applyNumberFormat="1" applyFont="1" applyFill="1" applyBorder="1" applyAlignment="1" applyProtection="1">
      <alignment horizontal="center" vertical="center" wrapText="1"/>
    </xf>
    <xf numFmtId="49" fontId="5" fillId="0" borderId="19" xfId="61" applyNumberFormat="1" applyFont="1" applyFill="1" applyBorder="1" applyAlignment="1" applyProtection="1">
      <alignment horizontal="center" vertical="center" wrapText="1"/>
    </xf>
    <xf numFmtId="49" fontId="5" fillId="0" borderId="1" xfId="61" applyNumberFormat="1" applyFont="1" applyFill="1" applyBorder="1" applyAlignment="1" applyProtection="1">
      <alignment horizontal="center" vertical="center" wrapText="1"/>
      <protection locked="0"/>
    </xf>
    <xf numFmtId="0" fontId="5" fillId="0" borderId="25" xfId="61" applyFont="1" applyFill="1" applyBorder="1" applyAlignment="1" applyProtection="1">
      <alignment horizontal="center" vertical="center" wrapText="1"/>
    </xf>
    <xf numFmtId="0" fontId="5" fillId="0" borderId="6" xfId="61" applyFont="1" applyFill="1" applyBorder="1" applyAlignment="1" applyProtection="1">
      <alignment wrapText="1"/>
    </xf>
    <xf numFmtId="0" fontId="0" fillId="0" borderId="0" xfId="0" applyFill="1"/>
    <xf numFmtId="0" fontId="12" fillId="3" borderId="0" xfId="61" applyFont="1" applyFill="1" applyBorder="1" applyAlignment="1" applyProtection="1">
      <alignment vertical="top"/>
      <protection locked="0"/>
    </xf>
    <xf numFmtId="49" fontId="21" fillId="0" borderId="8" xfId="59" applyFont="1" applyAlignment="1">
      <alignment horizontal="left" vertical="center" wrapText="1" indent="2"/>
    </xf>
    <xf numFmtId="0" fontId="5" fillId="0" borderId="8" xfId="61" applyFont="1" applyFill="1" applyBorder="1" applyAlignment="1" applyProtection="1">
      <alignment horizontal="left" vertical="center" wrapText="1"/>
      <protection locked="0"/>
    </xf>
    <xf numFmtId="49" fontId="29" fillId="0" borderId="6" xfId="60" applyNumberFormat="1" applyFont="1" applyFill="1" applyBorder="1" applyAlignment="1">
      <alignment horizontal="left" vertical="center" wrapText="1"/>
    </xf>
    <xf numFmtId="49" fontId="18" fillId="0" borderId="6" xfId="60" applyNumberFormat="1" applyFont="1" applyFill="1" applyBorder="1" applyAlignment="1">
      <alignment horizontal="left" vertical="center"/>
    </xf>
    <xf numFmtId="49" fontId="18" fillId="0" borderId="6" xfId="60" applyNumberFormat="1" applyFont="1" applyFill="1" applyBorder="1" applyAlignment="1">
      <alignment horizontal="left" vertical="center" wrapText="1"/>
    </xf>
    <xf numFmtId="49" fontId="9" fillId="0" borderId="6" xfId="50" applyNumberFormat="1" applyFont="1" applyFill="1" applyBorder="1" applyAlignment="1">
      <alignment horizontal="center" vertical="center" wrapText="1"/>
    </xf>
    <xf numFmtId="49" fontId="9" fillId="0" borderId="26" xfId="50" applyNumberFormat="1" applyFont="1" applyFill="1" applyBorder="1" applyAlignment="1">
      <alignment horizontal="left" vertical="center" wrapText="1"/>
    </xf>
    <xf numFmtId="49" fontId="9" fillId="0" borderId="27" xfId="50" applyNumberFormat="1" applyFont="1" applyFill="1" applyBorder="1" applyAlignment="1">
      <alignment horizontal="left" vertical="center" wrapText="1"/>
    </xf>
    <xf numFmtId="49" fontId="30" fillId="0" borderId="27" xfId="50" applyNumberFormat="1" applyFont="1" applyFill="1" applyBorder="1" applyAlignment="1">
      <alignment horizontal="left" vertical="center"/>
    </xf>
    <xf numFmtId="0" fontId="5" fillId="0" borderId="8" xfId="61" applyFont="1" applyFill="1" applyBorder="1" applyAlignment="1" applyProtection="1">
      <alignment horizontal="left" vertical="center" wrapText="1"/>
    </xf>
    <xf numFmtId="0" fontId="5" fillId="0" borderId="18" xfId="61" applyFont="1" applyFill="1" applyBorder="1" applyAlignment="1" applyProtection="1">
      <alignment horizontal="center" vertical="center" wrapText="1"/>
    </xf>
    <xf numFmtId="49" fontId="21" fillId="0" borderId="8" xfId="59" applyFont="1" applyFill="1" applyBorder="1" applyAlignment="1">
      <alignment horizontal="left" vertical="center" wrapText="1"/>
    </xf>
    <xf numFmtId="49" fontId="21" fillId="0" borderId="8" xfId="59" applyFont="1" applyFill="1" applyBorder="1" applyAlignment="1">
      <alignment horizontal="center" vertical="center" wrapText="1"/>
    </xf>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23" fillId="0" borderId="10" xfId="61" applyFont="1" applyFill="1" applyBorder="1" applyAlignment="1" applyProtection="1">
      <alignment horizontal="center" vertical="center" wrapText="1"/>
    </xf>
    <xf numFmtId="0" fontId="18" fillId="0" borderId="6" xfId="58" applyFont="1" applyFill="1" applyBorder="1" applyAlignment="1" applyProtection="1">
      <alignment horizontal="center" vertical="center" wrapText="1" readingOrder="1"/>
      <protection locked="0"/>
    </xf>
    <xf numFmtId="182" fontId="6" fillId="0" borderId="8" xfId="57" applyNumberFormat="1" applyFont="1" applyAlignment="1">
      <alignment horizontal="right" vertical="center"/>
    </xf>
    <xf numFmtId="182" fontId="6" fillId="0" borderId="8" xfId="57" applyNumberFormat="1" applyFont="1" applyFill="1" applyAlignment="1">
      <alignment horizontal="right" vertical="center"/>
    </xf>
    <xf numFmtId="0" fontId="14" fillId="0" borderId="2"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protection locked="0"/>
    </xf>
    <xf numFmtId="0" fontId="12" fillId="0" borderId="3" xfId="61" applyFont="1" applyFill="1" applyBorder="1" applyAlignment="1" applyProtection="1">
      <alignment horizontal="left" vertical="center"/>
    </xf>
    <xf numFmtId="0" fontId="12" fillId="0" borderId="4" xfId="61" applyFont="1" applyFill="1" applyBorder="1" applyAlignment="1" applyProtection="1">
      <alignment horizontal="left" vertical="center"/>
    </xf>
    <xf numFmtId="182" fontId="14"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protection locked="0"/>
    </xf>
    <xf numFmtId="0" fontId="6" fillId="0" borderId="0" xfId="61" applyFont="1" applyFill="1" applyBorder="1" applyAlignment="1" applyProtection="1">
      <alignment horizontal="right" wrapText="1"/>
    </xf>
    <xf numFmtId="0" fontId="23" fillId="0" borderId="9" xfId="61" applyFont="1" applyFill="1" applyBorder="1" applyAlignment="1" applyProtection="1">
      <alignment horizontal="center" vertical="center" wrapText="1"/>
    </xf>
    <xf numFmtId="0" fontId="23" fillId="0" borderId="13" xfId="61" applyFont="1" applyFill="1" applyBorder="1" applyAlignment="1" applyProtection="1">
      <alignment horizontal="center" vertical="center" wrapText="1"/>
    </xf>
    <xf numFmtId="0" fontId="5" fillId="0" borderId="6" xfId="61" applyNumberFormat="1" applyFont="1" applyFill="1" applyBorder="1" applyAlignment="1" applyProtection="1">
      <alignment horizontal="center" vertical="center"/>
    </xf>
    <xf numFmtId="181" fontId="21" fillId="0" borderId="2" xfId="57" applyFont="1" applyBorder="1">
      <alignment horizontal="right" vertical="center"/>
    </xf>
    <xf numFmtId="181" fontId="21" fillId="0" borderId="4" xfId="57" applyFont="1" applyBorder="1">
      <alignment horizontal="right" vertical="center"/>
    </xf>
    <xf numFmtId="49" fontId="8" fillId="0" borderId="8" xfId="59" applyFont="1" applyAlignment="1">
      <alignment horizontal="left" vertical="center" wrapText="1" indent="1"/>
    </xf>
    <xf numFmtId="49" fontId="13" fillId="0" borderId="4" xfId="59" applyFont="1" applyBorder="1">
      <alignment horizontal="left" vertical="center" wrapText="1"/>
    </xf>
    <xf numFmtId="49" fontId="6" fillId="0" borderId="10" xfId="61" applyNumberFormat="1" applyFont="1" applyFill="1" applyBorder="1" applyAlignment="1" applyProtection="1">
      <alignment horizontal="center" vertical="center" wrapText="1"/>
    </xf>
    <xf numFmtId="49" fontId="6" fillId="0" borderId="11" xfId="61" applyNumberFormat="1" applyFont="1" applyFill="1" applyBorder="1" applyAlignment="1" applyProtection="1">
      <alignment horizontal="center" vertical="center" wrapText="1"/>
    </xf>
    <xf numFmtId="49" fontId="6" fillId="0" borderId="12" xfId="61" applyNumberFormat="1" applyFont="1" applyFill="1" applyBorder="1" applyAlignment="1" applyProtection="1">
      <alignment horizontal="center" vertical="center" wrapText="1"/>
    </xf>
    <xf numFmtId="182" fontId="4" fillId="0" borderId="6" xfId="61" applyNumberFormat="1" applyFont="1" applyFill="1" applyBorder="1" applyAlignment="1" applyProtection="1">
      <alignment horizontal="right" vertical="center" wrapText="1"/>
      <protection locked="0"/>
    </xf>
    <xf numFmtId="0" fontId="30" fillId="0" borderId="0" xfId="61" applyFont="1" applyFill="1" applyBorder="1" applyAlignment="1" applyProtection="1">
      <alignment horizontal="center"/>
    </xf>
    <xf numFmtId="0" fontId="30" fillId="0" borderId="0" xfId="61" applyFont="1" applyFill="1" applyBorder="1" applyAlignment="1" applyProtection="1">
      <alignment horizontal="center" wrapText="1"/>
    </xf>
    <xf numFmtId="0" fontId="30" fillId="0" borderId="0" xfId="61" applyFont="1" applyFill="1" applyBorder="1" applyAlignment="1" applyProtection="1">
      <alignment wrapText="1"/>
    </xf>
    <xf numFmtId="0" fontId="30" fillId="0" borderId="0" xfId="61" applyFont="1" applyFill="1" applyBorder="1" applyAlignment="1" applyProtection="1"/>
    <xf numFmtId="0" fontId="14" fillId="0" borderId="0" xfId="61" applyFont="1" applyFill="1" applyBorder="1" applyAlignment="1" applyProtection="1">
      <alignment horizontal="left" wrapText="1"/>
    </xf>
    <xf numFmtId="0" fontId="14"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4" fillId="0" borderId="0" xfId="61" applyFont="1" applyFill="1" applyBorder="1" applyAlignment="1" applyProtection="1">
      <alignment horizontal="right" wrapText="1"/>
    </xf>
    <xf numFmtId="0" fontId="23" fillId="0" borderId="1" xfId="61" applyFont="1" applyFill="1" applyBorder="1" applyAlignment="1" applyProtection="1">
      <alignment horizontal="center" vertical="center" wrapText="1"/>
    </xf>
    <xf numFmtId="0" fontId="30" fillId="0" borderId="8" xfId="61" applyFont="1" applyFill="1" applyBorder="1" applyAlignment="1" applyProtection="1">
      <alignment horizontal="center" vertical="center" wrapText="1"/>
    </xf>
    <xf numFmtId="0" fontId="30" fillId="0" borderId="14" xfId="61" applyFont="1" applyFill="1" applyBorder="1" applyAlignment="1" applyProtection="1">
      <alignment horizontal="center" vertical="center" wrapText="1"/>
    </xf>
    <xf numFmtId="0" fontId="30" fillId="0" borderId="1" xfId="61" applyFont="1" applyFill="1" applyBorder="1" applyAlignment="1" applyProtection="1">
      <alignment horizontal="center" vertical="center" wrapText="1"/>
    </xf>
    <xf numFmtId="182" fontId="4" fillId="0" borderId="8" xfId="61" applyNumberFormat="1" applyFont="1" applyFill="1" applyBorder="1" applyAlignment="1" applyProtection="1">
      <alignment horizontal="right" vertical="center"/>
    </xf>
    <xf numFmtId="182" fontId="4" fillId="0" borderId="2" xfId="61" applyNumberFormat="1" applyFont="1" applyFill="1" applyBorder="1" applyAlignment="1" applyProtection="1">
      <alignment horizontal="right" vertical="center"/>
    </xf>
    <xf numFmtId="182" fontId="12" fillId="0" borderId="6" xfId="61" applyNumberFormat="1" applyFont="1" applyFill="1" applyBorder="1" applyAlignment="1" applyProtection="1">
      <alignment horizontal="right" vertical="center"/>
    </xf>
    <xf numFmtId="0" fontId="30" fillId="0" borderId="6" xfId="61" applyFont="1" applyFill="1" applyBorder="1" applyAlignment="1" applyProtection="1"/>
    <xf numFmtId="182" fontId="4" fillId="0" borderId="4"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4"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4" xfId="61" applyFont="1" applyFill="1" applyBorder="1" applyAlignment="1" applyProtection="1">
      <alignment horizontal="center" vertical="center"/>
    </xf>
    <xf numFmtId="0" fontId="5" fillId="0" borderId="7" xfId="61"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wrapText="1"/>
    </xf>
    <xf numFmtId="176" fontId="8" fillId="0" borderId="8" xfId="1" applyFont="1" applyFill="1" applyBorder="1" applyAlignment="1" applyProtection="1">
      <alignment horizontal="right" vertical="center"/>
    </xf>
    <xf numFmtId="176" fontId="5" fillId="0" borderId="7" xfId="1" applyFont="1" applyFill="1" applyBorder="1" applyAlignment="1" applyProtection="1">
      <alignment horizontal="center" vertical="center"/>
    </xf>
    <xf numFmtId="176" fontId="5" fillId="0" borderId="8" xfId="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wrapText="1" indent="1"/>
    </xf>
    <xf numFmtId="49" fontId="8" fillId="0" borderId="8" xfId="0" applyNumberFormat="1" applyFont="1" applyFill="1" applyBorder="1" applyAlignment="1" applyProtection="1">
      <alignment horizontal="left" vertical="center" wrapText="1" indent="2"/>
    </xf>
    <xf numFmtId="49" fontId="8" fillId="0" borderId="2"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6"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8"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8" xfId="61" applyFont="1" applyFill="1" applyBorder="1" applyAlignment="1" applyProtection="1">
      <alignment vertical="center"/>
    </xf>
    <xf numFmtId="0" fontId="4" fillId="0" borderId="8" xfId="61" applyFont="1" applyFill="1" applyBorder="1" applyAlignment="1" applyProtection="1">
      <alignment horizontal="left" vertical="center"/>
      <protection locked="0"/>
    </xf>
    <xf numFmtId="4" fontId="4" fillId="0" borderId="8" xfId="61" applyNumberFormat="1" applyFont="1" applyFill="1" applyBorder="1" applyAlignment="1" applyProtection="1">
      <alignment horizontal="right" vertical="center"/>
      <protection locked="0"/>
    </xf>
    <xf numFmtId="0" fontId="4" fillId="0" borderId="8" xfId="61" applyFont="1" applyFill="1" applyBorder="1" applyAlignment="1" applyProtection="1">
      <alignment vertical="center"/>
      <protection locked="0"/>
    </xf>
    <xf numFmtId="0" fontId="4" fillId="0" borderId="8" xfId="61" applyFont="1" applyFill="1" applyBorder="1" applyAlignment="1" applyProtection="1">
      <alignment horizontal="left" vertical="center"/>
    </xf>
    <xf numFmtId="182" fontId="4" fillId="0" borderId="8" xfId="61" applyNumberFormat="1" applyFont="1" applyFill="1" applyBorder="1" applyAlignment="1" applyProtection="1">
      <alignment horizontal="right" vertical="center"/>
      <protection locked="0"/>
    </xf>
    <xf numFmtId="182" fontId="33" fillId="0" borderId="8" xfId="61" applyNumberFormat="1" applyFont="1" applyFill="1" applyBorder="1" applyAlignment="1" applyProtection="1">
      <alignment horizontal="right" vertical="center"/>
    </xf>
    <xf numFmtId="182" fontId="14" fillId="0" borderId="8" xfId="61" applyNumberFormat="1" applyFont="1" applyFill="1" applyBorder="1" applyAlignment="1" applyProtection="1">
      <alignment vertical="center"/>
    </xf>
    <xf numFmtId="0" fontId="14" fillId="0" borderId="8" xfId="61" applyFont="1" applyFill="1" applyBorder="1" applyAlignment="1" applyProtection="1">
      <alignment vertical="center"/>
    </xf>
    <xf numFmtId="0" fontId="33" fillId="0" borderId="8" xfId="61" applyFont="1" applyFill="1" applyBorder="1" applyAlignment="1" applyProtection="1">
      <alignment horizontal="center" vertical="center"/>
    </xf>
    <xf numFmtId="0" fontId="33" fillId="0" borderId="8" xfId="61" applyFont="1" applyFill="1" applyBorder="1" applyAlignment="1" applyProtection="1">
      <alignment horizontal="right" vertical="center"/>
    </xf>
    <xf numFmtId="0" fontId="33" fillId="0" borderId="8"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49" fontId="34" fillId="0" borderId="8" xfId="59" applyFont="1" applyFill="1">
      <alignment horizontal="left" vertical="center" wrapText="1"/>
    </xf>
    <xf numFmtId="182" fontId="14" fillId="0" borderId="8" xfId="0" applyNumberFormat="1" applyFont="1" applyFill="1" applyBorder="1" applyAlignment="1" applyProtection="1">
      <alignment horizontal="right" vertical="center"/>
    </xf>
    <xf numFmtId="182" fontId="14" fillId="0" borderId="10" xfId="61" applyNumberFormat="1" applyFont="1" applyFill="1" applyBorder="1" applyAlignment="1" applyProtection="1">
      <alignment horizontal="right" vertical="center"/>
    </xf>
    <xf numFmtId="182" fontId="14" fillId="0" borderId="6" xfId="61" applyNumberFormat="1" applyFont="1" applyFill="1" applyBorder="1" applyAlignment="1" applyProtection="1">
      <alignment horizontal="right" vertical="center"/>
    </xf>
    <xf numFmtId="182" fontId="14" fillId="0" borderId="6" xfId="61" applyNumberFormat="1" applyFont="1" applyFill="1" applyBorder="1" applyAlignment="1" applyProtection="1">
      <alignment horizontal="center" vertical="center"/>
    </xf>
    <xf numFmtId="0" fontId="23" fillId="0" borderId="6" xfId="61" applyFont="1" applyFill="1" applyBorder="1" applyAlignment="1" applyProtection="1">
      <alignment horizontal="center" vertical="center"/>
    </xf>
    <xf numFmtId="181" fontId="35" fillId="0" borderId="8" xfId="0" applyNumberFormat="1" applyFont="1" applyFill="1" applyBorder="1" applyAlignment="1" applyProtection="1">
      <alignment horizontal="right" vertical="center"/>
    </xf>
    <xf numFmtId="49" fontId="34" fillId="0" borderId="8" xfId="59" applyFont="1" applyFill="1" applyAlignment="1">
      <alignment horizontal="left" vertical="center" wrapText="1" indent="1"/>
    </xf>
    <xf numFmtId="49" fontId="34" fillId="0" borderId="8" xfId="59" applyFont="1" applyFill="1" applyAlignment="1">
      <alignment horizontal="left" vertical="center" wrapText="1" indent="2"/>
    </xf>
    <xf numFmtId="0" fontId="36" fillId="0" borderId="8" xfId="0" applyFont="1" applyFill="1" applyBorder="1" applyAlignment="1" applyProtection="1">
      <alignment horizontal="center" vertical="center"/>
    </xf>
    <xf numFmtId="176" fontId="0" fillId="0" borderId="0" xfId="1"/>
    <xf numFmtId="0" fontId="6" fillId="0" borderId="0" xfId="61" applyFont="1" applyFill="1" applyBorder="1" applyAlignment="1" applyProtection="1">
      <alignment horizontal="left" vertical="center"/>
      <protection locked="0"/>
    </xf>
    <xf numFmtId="0" fontId="6" fillId="0" borderId="0" xfId="61" applyFont="1" applyFill="1" applyBorder="1" applyAlignment="1" applyProtection="1">
      <protection locked="0"/>
    </xf>
    <xf numFmtId="0" fontId="22" fillId="0" borderId="0" xfId="61" applyFont="1" applyFill="1" applyBorder="1" applyAlignment="1" applyProtection="1">
      <alignment horizontal="center" vertical="center"/>
      <protection locked="0"/>
    </xf>
    <xf numFmtId="0" fontId="5" fillId="0" borderId="0" xfId="61" applyFont="1" applyFill="1" applyBorder="1" applyAlignment="1" applyProtection="1">
      <protection locked="0"/>
    </xf>
    <xf numFmtId="0" fontId="6" fillId="0" borderId="0" xfId="61" applyFont="1" applyFill="1" applyBorder="1" applyAlignment="1" applyProtection="1">
      <alignment horizontal="right"/>
      <protection locked="0"/>
    </xf>
    <xf numFmtId="0" fontId="14" fillId="0" borderId="1" xfId="61" applyFont="1" applyFill="1" applyBorder="1" applyAlignment="1" applyProtection="1">
      <alignment horizontal="center" vertical="center" wrapText="1"/>
      <protection locked="0"/>
    </xf>
    <xf numFmtId="0" fontId="14" fillId="0" borderId="19"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xf>
    <xf numFmtId="0" fontId="14" fillId="0" borderId="6" xfId="61" applyFont="1" applyFill="1" applyBorder="1" applyAlignment="1" applyProtection="1">
      <alignment horizontal="center" vertical="center" wrapText="1"/>
      <protection locked="0"/>
    </xf>
    <xf numFmtId="0" fontId="14" fillId="0" borderId="6" xfId="61"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protection locked="0"/>
    </xf>
    <xf numFmtId="0" fontId="14" fillId="0" borderId="20" xfId="61" applyFont="1" applyFill="1" applyBorder="1" applyAlignment="1" applyProtection="1">
      <alignment horizontal="center" vertical="center" wrapText="1"/>
      <protection locked="0"/>
    </xf>
    <xf numFmtId="0" fontId="14" fillId="0" borderId="1" xfId="61" applyFont="1" applyFill="1" applyBorder="1" applyAlignment="1" applyProtection="1">
      <alignment horizontal="center" vertical="center" wrapText="1"/>
    </xf>
    <xf numFmtId="0" fontId="14" fillId="0" borderId="2" xfId="61" applyFont="1" applyFill="1" applyBorder="1" applyAlignment="1" applyProtection="1">
      <alignment horizontal="center" vertical="center" wrapText="1"/>
    </xf>
    <xf numFmtId="0" fontId="14" fillId="0" borderId="10" xfId="61" applyFont="1" applyFill="1" applyBorder="1" applyAlignment="1" applyProtection="1">
      <alignment horizontal="center" vertical="center" wrapText="1"/>
      <protection locked="0"/>
    </xf>
    <xf numFmtId="0" fontId="14" fillId="0" borderId="7" xfId="61" applyFont="1" applyFill="1" applyBorder="1" applyAlignment="1" applyProtection="1">
      <alignment horizontal="center" vertical="center" wrapText="1"/>
    </xf>
    <xf numFmtId="0" fontId="14" fillId="0" borderId="24" xfId="61" applyFont="1" applyFill="1" applyBorder="1" applyAlignment="1" applyProtection="1">
      <alignment horizontal="center" vertical="center" wrapText="1"/>
    </xf>
    <xf numFmtId="0" fontId="14" fillId="0" borderId="23"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49" fontId="21" fillId="0" borderId="8" xfId="59" applyFont="1" applyAlignment="1">
      <alignment horizontal="left" vertical="center" wrapText="1" indent="1"/>
    </xf>
    <xf numFmtId="176" fontId="4" fillId="0" borderId="2" xfId="1" applyFont="1" applyFill="1" applyBorder="1" applyAlignment="1" applyProtection="1">
      <alignment horizontal="center" vertical="center"/>
      <protection locked="0"/>
    </xf>
    <xf numFmtId="176" fontId="4" fillId="0" borderId="4" xfId="1" applyFont="1" applyFill="1" applyBorder="1" applyAlignment="1" applyProtection="1">
      <alignment horizontal="center" vertical="center"/>
      <protection locked="0"/>
    </xf>
    <xf numFmtId="176" fontId="12" fillId="0" borderId="0" xfId="1" applyFont="1" applyFill="1" applyBorder="1" applyAlignment="1" applyProtection="1">
      <alignment vertical="top"/>
      <protection locked="0"/>
    </xf>
    <xf numFmtId="0" fontId="4" fillId="0" borderId="0" xfId="61" applyFont="1" applyFill="1" applyBorder="1" applyAlignment="1" applyProtection="1">
      <alignment horizontal="left"/>
    </xf>
    <xf numFmtId="0" fontId="11" fillId="0" borderId="0" xfId="61" applyFont="1" applyFill="1" applyBorder="1" applyAlignment="1" applyProtection="1">
      <alignment horizontal="center" vertical="top"/>
    </xf>
    <xf numFmtId="4" fontId="4" fillId="0" borderId="8" xfId="61" applyNumberFormat="1" applyFont="1" applyFill="1" applyBorder="1" applyAlignment="1" applyProtection="1">
      <alignment horizontal="right" vertical="center"/>
    </xf>
    <xf numFmtId="182" fontId="12" fillId="0" borderId="8" xfId="61" applyNumberFormat="1" applyFont="1" applyFill="1" applyBorder="1" applyAlignment="1" applyProtection="1">
      <alignment horizontal="right" vertical="center"/>
    </xf>
    <xf numFmtId="0" fontId="4" fillId="0" borderId="7"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4" fillId="0" borderId="8" xfId="61" applyFont="1" applyFill="1" applyBorder="1" applyAlignment="1" applyProtection="1"/>
    <xf numFmtId="182" fontId="14" fillId="0" borderId="8" xfId="61" applyNumberFormat="1" applyFont="1" applyFill="1" applyBorder="1" applyAlignment="1" applyProtection="1"/>
    <xf numFmtId="0" fontId="14" fillId="0" borderId="7" xfId="61" applyFont="1" applyFill="1" applyBorder="1" applyAlignment="1" applyProtection="1"/>
    <xf numFmtId="182" fontId="14" fillId="0" borderId="18" xfId="61" applyNumberFormat="1" applyFont="1" applyFill="1" applyBorder="1" applyAlignment="1" applyProtection="1"/>
    <xf numFmtId="0" fontId="33" fillId="0" borderId="7" xfId="61" applyFont="1" applyFill="1" applyBorder="1" applyAlignment="1" applyProtection="1">
      <alignment horizontal="center" vertical="center"/>
    </xf>
    <xf numFmtId="182" fontId="33" fillId="0" borderId="18" xfId="61" applyNumberFormat="1" applyFont="1" applyFill="1" applyBorder="1" applyAlignment="1" applyProtection="1">
      <alignment horizontal="right" vertical="center"/>
    </xf>
    <xf numFmtId="182" fontId="4" fillId="0" borderId="18" xfId="61" applyNumberFormat="1" applyFont="1" applyFill="1" applyBorder="1" applyAlignment="1" applyProtection="1">
      <alignment horizontal="right" vertical="center"/>
    </xf>
    <xf numFmtId="0" fontId="13" fillId="0" borderId="7" xfId="0" applyFont="1" applyFill="1" applyBorder="1" applyAlignment="1">
      <alignment horizontal="left" vertical="center"/>
    </xf>
    <xf numFmtId="4" fontId="4" fillId="0" borderId="8" xfId="0" applyNumberFormat="1" applyFont="1" applyFill="1" applyBorder="1" applyAlignment="1">
      <alignment horizontal="right" vertical="center"/>
    </xf>
    <xf numFmtId="0" fontId="13" fillId="0" borderId="8" xfId="0" applyFont="1" applyFill="1" applyBorder="1" applyAlignment="1">
      <alignment horizontal="left" vertical="center"/>
    </xf>
    <xf numFmtId="4" fontId="4" fillId="0" borderId="8" xfId="0" applyNumberFormat="1" applyFont="1" applyFill="1" applyBorder="1" applyAlignment="1" applyProtection="1">
      <alignment horizontal="right" vertical="center"/>
      <protection locked="0"/>
    </xf>
    <xf numFmtId="0" fontId="33" fillId="0" borderId="7" xfId="61" applyFont="1" applyFill="1" applyBorder="1" applyAlignment="1" applyProtection="1">
      <alignment horizontal="center" vertical="center"/>
      <protection locked="0"/>
    </xf>
    <xf numFmtId="182" fontId="33" fillId="0" borderId="8" xfId="61"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9" fillId="0" borderId="6" xfId="0" applyFont="1" applyFill="1" applyBorder="1" applyAlignment="1">
      <alignment horizontal="center" vertical="center"/>
    </xf>
    <xf numFmtId="0" fontId="40" fillId="0" borderId="6" xfId="0" applyFont="1" applyBorder="1" applyAlignment="1">
      <alignment horizontal="justify"/>
    </xf>
    <xf numFmtId="0" fontId="40" fillId="0" borderId="6" xfId="0" applyFont="1" applyBorder="1" applyAlignment="1">
      <alignment horizontal="left"/>
    </xf>
    <xf numFmtId="0" fontId="40" fillId="0" borderId="6" xfId="0" applyFont="1" applyFill="1" applyBorder="1" applyAlignment="1">
      <alignment horizontal="left"/>
    </xf>
    <xf numFmtId="0" fontId="6" fillId="0" borderId="0" xfId="0" applyFont="1" applyFill="1" applyAlignment="1">
      <alignment vertical="center"/>
    </xf>
    <xf numFmtId="49" fontId="18" fillId="0" borderId="6" xfId="60" applyNumberFormat="1" applyFont="1" applyFill="1" applyBorder="1" applyAlignment="1" quotePrefix="1">
      <alignment horizontal="left" vertical="center"/>
    </xf>
    <xf numFmtId="49" fontId="18" fillId="0" borderId="6" xfId="60" applyNumberFormat="1" applyFont="1" applyFill="1" applyBorder="1" applyAlignme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5" xfId="53"/>
    <cellStyle name="常规 11" xfId="54"/>
    <cellStyle name="常规 4" xfId="55"/>
    <cellStyle name="IntegralNumberStyle" xfId="56"/>
    <cellStyle name="MoneyStyle" xfId="57"/>
    <cellStyle name="常规 2" xfId="58"/>
    <cellStyle name="TextStyle" xfId="59"/>
    <cellStyle name="常规 3" xfId="60"/>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disk\3&#26376;30&#39044;&#31639;&#20844;&#24320;\&#27719;&#24635;\\Users\Administrator\Desktop\&#39044;&#31639;&#25209;&#22797;\&#20844;&#23433;\&#23433;&#23425;&#24066;&#20844;&#23433;&#23616;&#39044;&#31639;&#25209;&#22797;&#3846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disk\3&#26376;30&#39044;&#31639;&#20844;&#24320;\&#27719;&#24635;\\Users\Administrator\Desktop\&#39044;&#31639;&#25209;&#22797;\&#20132;&#35686;\&#23433;&#23425;&#24066;&#20844;&#23433;&#23616;&#20132;&#36890;&#31649;&#29702;&#22823;&#38431;&#39044;&#31639;&#25209;&#22797;&#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财务收支预算总表"/>
      <sheetName val="部门收入预算表"/>
      <sheetName val="部门支出预算表"/>
      <sheetName val="财政拨款收支预算总表"/>
      <sheetName val="一般公共预算支出预算表（按功能科目分类）"/>
      <sheetName val="政府性基金预算支出预算表"/>
      <sheetName val="国有资本经营预算支出预算表"/>
      <sheetName val="基本支出预算表"/>
      <sheetName val="项目支出预算表"/>
      <sheetName val="部门整体支出绩效目标表"/>
      <sheetName val="部门项目支出绩效目标表"/>
      <sheetName val="部门政府采购预算表"/>
      <sheetName val="政府购买服务预算表"/>
      <sheetName val="新增资产配置表"/>
    </sheetNames>
    <sheetDataSet>
      <sheetData sheetId="0">
        <row r="7">
          <cell r="B7">
            <v>247858422</v>
          </cell>
        </row>
        <row r="7">
          <cell r="D7">
            <v>68400</v>
          </cell>
        </row>
        <row r="10">
          <cell r="D10">
            <v>220181415.64</v>
          </cell>
        </row>
        <row r="14">
          <cell r="D14">
            <v>16339460</v>
          </cell>
        </row>
        <row r="15">
          <cell r="D15">
            <v>9077668</v>
          </cell>
        </row>
        <row r="25">
          <cell r="D25">
            <v>10572720</v>
          </cell>
        </row>
      </sheetData>
      <sheetData sheetId="1"/>
      <sheetData sheetId="2"/>
      <sheetData sheetId="3">
        <row r="7">
          <cell r="B7">
            <v>247858422</v>
          </cell>
        </row>
        <row r="7">
          <cell r="D7">
            <v>254875806.18</v>
          </cell>
        </row>
        <row r="8">
          <cell r="B8">
            <v>247858422</v>
          </cell>
        </row>
        <row r="8">
          <cell r="D8">
            <v>68400</v>
          </cell>
        </row>
        <row r="11">
          <cell r="B11">
            <v>7017384.18</v>
          </cell>
        </row>
        <row r="11">
          <cell r="D11">
            <v>218817558.18</v>
          </cell>
        </row>
        <row r="16">
          <cell r="D16">
            <v>9077668</v>
          </cell>
        </row>
        <row r="26">
          <cell r="D26">
            <v>10572720</v>
          </cell>
        </row>
        <row r="38">
          <cell r="B38">
            <v>254875806.18</v>
          </cell>
        </row>
        <row r="38">
          <cell r="D38">
            <v>254875806.18</v>
          </cell>
        </row>
      </sheetData>
      <sheetData sheetId="4">
        <row r="12">
          <cell r="E12">
            <v>179380034</v>
          </cell>
        </row>
        <row r="16">
          <cell r="E16">
            <v>15794868</v>
          </cell>
        </row>
        <row r="17">
          <cell r="E17">
            <v>15794868</v>
          </cell>
        </row>
        <row r="18">
          <cell r="E18">
            <v>5418000</v>
          </cell>
        </row>
        <row r="19">
          <cell r="E19">
            <v>9327328</v>
          </cell>
        </row>
        <row r="20">
          <cell r="E20">
            <v>1049540</v>
          </cell>
        </row>
        <row r="23">
          <cell r="E23">
            <v>9077668</v>
          </cell>
        </row>
        <row r="25">
          <cell r="E25">
            <v>4913860</v>
          </cell>
        </row>
        <row r="26">
          <cell r="E26">
            <v>4046880</v>
          </cell>
        </row>
        <row r="28">
          <cell r="E28">
            <v>10572720</v>
          </cell>
        </row>
        <row r="31">
          <cell r="E31">
            <v>214893690</v>
          </cell>
          <cell r="F31">
            <v>23943900</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财务收支预算总表"/>
      <sheetName val="部门收入预算表"/>
      <sheetName val="部门支出预算表"/>
      <sheetName val="财政拨款收支预算总表"/>
      <sheetName val="一般公共预算支出预算表（按功能科目分类）"/>
      <sheetName val="政府性基金预算支出预算表"/>
      <sheetName val="国有资本经营预算支出预算表"/>
      <sheetName val="基本支出预算表"/>
      <sheetName val="项目支出预算表"/>
      <sheetName val="部门整体支出绩效目标表"/>
      <sheetName val="部门项目支出绩效目标表"/>
      <sheetName val="部门政府采购预算表"/>
      <sheetName val="政府购买服务预算表"/>
      <sheetName val="新增资产配置表"/>
    </sheetNames>
    <sheetDataSet>
      <sheetData sheetId="0">
        <row r="7">
          <cell r="B7">
            <v>27780819</v>
          </cell>
        </row>
        <row r="10">
          <cell r="D10">
            <v>24151457.13</v>
          </cell>
        </row>
        <row r="14">
          <cell r="D14">
            <v>2117016</v>
          </cell>
        </row>
        <row r="15">
          <cell r="D15">
            <v>1254252</v>
          </cell>
        </row>
        <row r="25">
          <cell r="D25">
            <v>1427868</v>
          </cell>
        </row>
      </sheetData>
      <sheetData sheetId="1"/>
      <sheetData sheetId="2"/>
      <sheetData sheetId="3">
        <row r="7">
          <cell r="B7">
            <v>27780819</v>
          </cell>
        </row>
        <row r="7">
          <cell r="D7">
            <v>28805063.13</v>
          </cell>
        </row>
        <row r="8">
          <cell r="B8">
            <v>27780819</v>
          </cell>
        </row>
        <row r="11">
          <cell r="B11">
            <v>1024244.13</v>
          </cell>
        </row>
        <row r="11">
          <cell r="D11">
            <v>24005927.13</v>
          </cell>
        </row>
        <row r="15">
          <cell r="D15">
            <v>2117016</v>
          </cell>
        </row>
        <row r="16">
          <cell r="D16">
            <v>1254252</v>
          </cell>
        </row>
        <row r="26">
          <cell r="D26">
            <v>1427868</v>
          </cell>
        </row>
        <row r="38">
          <cell r="B38">
            <v>28805063.13</v>
          </cell>
        </row>
        <row r="38">
          <cell r="D38">
            <v>28805063.13</v>
          </cell>
        </row>
      </sheetData>
      <sheetData sheetId="4">
        <row r="9">
          <cell r="E9">
            <v>10537966</v>
          </cell>
        </row>
        <row r="13">
          <cell r="E13">
            <v>2073316</v>
          </cell>
        </row>
        <row r="14">
          <cell r="E14">
            <v>2073316</v>
          </cell>
        </row>
        <row r="15">
          <cell r="E15">
            <v>403200</v>
          </cell>
        </row>
        <row r="17">
          <cell r="E17">
            <v>1317408</v>
          </cell>
        </row>
        <row r="18">
          <cell r="E18">
            <v>209908</v>
          </cell>
        </row>
        <row r="19">
          <cell r="E19">
            <v>1254252</v>
          </cell>
        </row>
        <row r="21">
          <cell r="E21">
            <v>567000</v>
          </cell>
        </row>
        <row r="23">
          <cell r="E23">
            <v>542880</v>
          </cell>
        </row>
        <row r="25">
          <cell r="E25">
            <v>1427868</v>
          </cell>
        </row>
        <row r="28">
          <cell r="E28">
            <v>17009119</v>
          </cell>
          <cell r="F28">
            <v>3271700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1" sqref="C21"/>
    </sheetView>
  </sheetViews>
  <sheetFormatPr defaultColWidth="9.14285714285714" defaultRowHeight="20" customHeight="1" outlineLevelCol="3"/>
  <cols>
    <col min="1" max="1" width="13.5714285714286" style="80" customWidth="1"/>
    <col min="2" max="2" width="9.14285714285714" style="362"/>
    <col min="3" max="3" width="88.7142857142857" style="80" customWidth="1"/>
    <col min="4" max="16384" width="9.14285714285714" style="80"/>
  </cols>
  <sheetData>
    <row r="1" s="361" customFormat="1" ht="48" customHeight="1" spans="2:4">
      <c r="B1" s="363"/>
      <c r="C1" s="363"/>
    </row>
    <row r="2" s="80" customFormat="1" ht="27" customHeight="1" spans="2:4">
      <c r="B2" s="364" t="s">
        <v>0</v>
      </c>
      <c r="C2" s="364" t="s">
        <v>1</v>
      </c>
    </row>
    <row r="3" s="80" customFormat="1" customHeight="1" spans="2:4">
      <c r="B3" s="365">
        <v>1</v>
      </c>
      <c r="C3" s="366" t="s">
        <v>2</v>
      </c>
    </row>
    <row r="4" s="80" customFormat="1" customHeight="1" spans="2:4">
      <c r="B4" s="365">
        <v>2</v>
      </c>
      <c r="C4" s="366" t="s">
        <v>3</v>
      </c>
    </row>
    <row r="5" s="80" customFormat="1" customHeight="1" spans="2:4">
      <c r="B5" s="365">
        <v>3</v>
      </c>
      <c r="C5" s="366" t="s">
        <v>4</v>
      </c>
    </row>
    <row r="6" s="80" customFormat="1" customHeight="1" spans="2:4">
      <c r="B6" s="365">
        <v>4</v>
      </c>
      <c r="C6" s="366" t="s">
        <v>5</v>
      </c>
    </row>
    <row r="7" s="80" customFormat="1" customHeight="1" spans="2:4">
      <c r="B7" s="365">
        <v>5</v>
      </c>
      <c r="C7" s="367" t="s">
        <v>6</v>
      </c>
    </row>
    <row r="8" s="80" customFormat="1" customHeight="1" spans="2:4">
      <c r="B8" s="365">
        <v>6</v>
      </c>
      <c r="C8" s="367" t="s">
        <v>7</v>
      </c>
    </row>
    <row r="9" s="80" customFormat="1" customHeight="1" spans="2:4">
      <c r="B9" s="365">
        <v>7</v>
      </c>
      <c r="C9" s="367" t="s">
        <v>8</v>
      </c>
    </row>
    <row r="10" s="80" customFormat="1" customHeight="1" spans="2:4">
      <c r="B10" s="365">
        <v>8</v>
      </c>
      <c r="C10" s="367" t="s">
        <v>9</v>
      </c>
    </row>
    <row r="11" s="80" customFormat="1" customHeight="1" spans="2:4">
      <c r="B11" s="365">
        <v>9</v>
      </c>
      <c r="C11" s="368" t="s">
        <v>10</v>
      </c>
    </row>
    <row r="12" s="80" customFormat="1" customHeight="1" spans="2:4">
      <c r="B12" s="365">
        <v>10</v>
      </c>
      <c r="C12" s="368" t="s">
        <v>11</v>
      </c>
    </row>
    <row r="13" s="80" customFormat="1" customHeight="1" spans="2:4">
      <c r="B13" s="365">
        <v>11</v>
      </c>
      <c r="C13" s="366" t="s">
        <v>12</v>
      </c>
    </row>
    <row r="14" s="80" customFormat="1" customHeight="1" spans="2:4">
      <c r="B14" s="365">
        <v>12</v>
      </c>
      <c r="C14" s="366" t="s">
        <v>13</v>
      </c>
    </row>
    <row r="15" s="80" customFormat="1" customHeight="1" spans="2:4">
      <c r="B15" s="365">
        <v>13</v>
      </c>
      <c r="C15" s="366" t="s">
        <v>14</v>
      </c>
      <c r="D15" s="369"/>
    </row>
    <row r="16" s="80" customFormat="1" customHeight="1" spans="2:4">
      <c r="B16" s="365">
        <v>14</v>
      </c>
      <c r="C16" s="367" t="s">
        <v>15</v>
      </c>
    </row>
    <row r="17" s="80" customFormat="1" customHeight="1" spans="2:3">
      <c r="B17" s="365">
        <v>15</v>
      </c>
      <c r="C17" s="367" t="s">
        <v>16</v>
      </c>
    </row>
    <row r="18" s="80" customFormat="1" customHeight="1" spans="2:3">
      <c r="B18" s="365">
        <v>16</v>
      </c>
      <c r="C18" s="367" t="s">
        <v>17</v>
      </c>
    </row>
    <row r="19" s="80" customFormat="1" customHeight="1" spans="2:3">
      <c r="B19" s="365">
        <v>17</v>
      </c>
      <c r="C19" s="366" t="s">
        <v>18</v>
      </c>
    </row>
    <row r="20" s="80" customFormat="1" customHeight="1" spans="2:3">
      <c r="B20" s="365">
        <v>18</v>
      </c>
      <c r="C20" s="366" t="s">
        <v>19</v>
      </c>
    </row>
    <row r="21" s="80" customFormat="1" customHeight="1" spans="2:3">
      <c r="B21" s="365">
        <v>19</v>
      </c>
      <c r="C21" s="36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workbookViewId="0">
      <selection activeCell="B102" sqref="B102:B109"/>
    </sheetView>
  </sheetViews>
  <sheetFormatPr defaultColWidth="8.88571428571429" defaultRowHeight="12"/>
  <cols>
    <col min="1" max="1" width="26.7142857142857" style="62" customWidth="1"/>
    <col min="2" max="2" width="78.1428571428571" style="62" customWidth="1"/>
    <col min="3" max="4" width="23.5714285714286" style="62" customWidth="1"/>
    <col min="5" max="5" width="56.8571428571429" style="62" customWidth="1"/>
    <col min="6" max="6" width="11.2857142857143" style="63" customWidth="1"/>
    <col min="7" max="7" width="25.1333333333333" style="62" customWidth="1"/>
    <col min="8" max="8" width="15.5714285714286" style="63" customWidth="1"/>
    <col min="9" max="9" width="13.4285714285714" style="63" customWidth="1"/>
    <col min="10" max="10" width="172.142857142857" style="62" customWidth="1"/>
    <col min="11" max="11" width="9.13333333333333" style="63" customWidth="1"/>
    <col min="12" max="16384" width="9.13333333333333" style="63"/>
  </cols>
  <sheetData>
    <row r="1" customHeight="1" spans="1:10">
      <c r="A1" s="62" t="s">
        <v>415</v>
      </c>
      <c r="J1" s="64"/>
    </row>
    <row r="2" ht="28.5" customHeight="1" spans="1:10">
      <c r="A2" s="65" t="s">
        <v>10</v>
      </c>
      <c r="B2" s="66"/>
      <c r="C2" s="66"/>
      <c r="D2" s="66"/>
      <c r="E2" s="66"/>
      <c r="F2" s="67"/>
      <c r="G2" s="66"/>
      <c r="H2" s="67"/>
      <c r="I2" s="67"/>
      <c r="J2" s="66"/>
    </row>
    <row r="3" ht="17.25" customHeight="1" spans="1:10">
      <c r="A3" s="68" t="s">
        <v>22</v>
      </c>
    </row>
    <row r="4" ht="44.25" customHeight="1" spans="1:10">
      <c r="A4" s="69" t="s">
        <v>213</v>
      </c>
      <c r="B4" s="69" t="s">
        <v>416</v>
      </c>
      <c r="C4" s="69" t="s">
        <v>417</v>
      </c>
      <c r="D4" s="69" t="s">
        <v>418</v>
      </c>
      <c r="E4" s="69" t="s">
        <v>419</v>
      </c>
      <c r="F4" s="70" t="s">
        <v>420</v>
      </c>
      <c r="G4" s="69" t="s">
        <v>421</v>
      </c>
      <c r="H4" s="70" t="s">
        <v>422</v>
      </c>
      <c r="I4" s="70" t="s">
        <v>423</v>
      </c>
      <c r="J4" s="69" t="s">
        <v>424</v>
      </c>
    </row>
    <row r="5" ht="14.25" customHeight="1" spans="1:10">
      <c r="A5" s="69">
        <v>1</v>
      </c>
      <c r="B5" s="69">
        <v>2</v>
      </c>
      <c r="C5" s="69">
        <v>3</v>
      </c>
      <c r="D5" s="69">
        <v>4</v>
      </c>
      <c r="E5" s="69">
        <v>5</v>
      </c>
      <c r="F5" s="69">
        <v>6</v>
      </c>
      <c r="G5" s="69">
        <v>7</v>
      </c>
      <c r="H5" s="69">
        <v>8</v>
      </c>
      <c r="I5" s="69">
        <v>9</v>
      </c>
      <c r="J5" s="69">
        <v>10</v>
      </c>
    </row>
    <row r="6" ht="14.25" customHeight="1" spans="1:10">
      <c r="A6" s="131" t="s">
        <v>93</v>
      </c>
      <c r="B6" s="131"/>
      <c r="C6" s="131"/>
      <c r="D6" s="131"/>
      <c r="E6" s="131"/>
      <c r="F6" s="131"/>
      <c r="G6" s="131"/>
      <c r="H6" s="131"/>
      <c r="I6" s="131"/>
      <c r="J6" s="131"/>
    </row>
    <row r="7" ht="14.25" customHeight="1" spans="1:10">
      <c r="A7" s="218" t="s">
        <v>93</v>
      </c>
      <c r="B7" s="131"/>
      <c r="C7" s="131"/>
      <c r="D7" s="131"/>
      <c r="E7" s="131"/>
      <c r="F7" s="131"/>
      <c r="G7" s="131"/>
      <c r="H7" s="131"/>
      <c r="I7" s="131"/>
      <c r="J7" s="131"/>
    </row>
    <row r="8" ht="14.25" customHeight="1" spans="1:10">
      <c r="A8" s="131" t="s">
        <v>342</v>
      </c>
      <c r="B8" s="131" t="s">
        <v>425</v>
      </c>
      <c r="C8" s="131" t="s">
        <v>426</v>
      </c>
      <c r="D8" s="131" t="s">
        <v>427</v>
      </c>
      <c r="E8" s="131" t="s">
        <v>428</v>
      </c>
      <c r="F8" s="131" t="s">
        <v>429</v>
      </c>
      <c r="G8" s="131" t="s">
        <v>430</v>
      </c>
      <c r="H8" s="131" t="s">
        <v>431</v>
      </c>
      <c r="I8" s="131" t="s">
        <v>432</v>
      </c>
      <c r="J8" s="131" t="s">
        <v>433</v>
      </c>
    </row>
    <row r="9" ht="14.25" customHeight="1" spans="1:10">
      <c r="A9" s="131"/>
      <c r="B9" s="131" t="s">
        <v>425</v>
      </c>
      <c r="C9" s="131" t="s">
        <v>426</v>
      </c>
      <c r="D9" s="131" t="s">
        <v>427</v>
      </c>
      <c r="E9" s="131" t="s">
        <v>434</v>
      </c>
      <c r="F9" s="131" t="s">
        <v>435</v>
      </c>
      <c r="G9" s="131" t="s">
        <v>436</v>
      </c>
      <c r="H9" s="131" t="s">
        <v>431</v>
      </c>
      <c r="I9" s="131" t="s">
        <v>432</v>
      </c>
      <c r="J9" s="131" t="s">
        <v>437</v>
      </c>
    </row>
    <row r="10" ht="14.25" customHeight="1" spans="1:10">
      <c r="A10" s="131"/>
      <c r="B10" s="131" t="s">
        <v>425</v>
      </c>
      <c r="C10" s="131" t="s">
        <v>426</v>
      </c>
      <c r="D10" s="131" t="s">
        <v>438</v>
      </c>
      <c r="E10" s="131" t="s">
        <v>439</v>
      </c>
      <c r="F10" s="131" t="s">
        <v>429</v>
      </c>
      <c r="G10" s="131" t="s">
        <v>430</v>
      </c>
      <c r="H10" s="131" t="s">
        <v>431</v>
      </c>
      <c r="I10" s="131" t="s">
        <v>432</v>
      </c>
      <c r="J10" s="131" t="s">
        <v>440</v>
      </c>
    </row>
    <row r="11" ht="14.25" customHeight="1" spans="1:10">
      <c r="A11" s="131"/>
      <c r="B11" s="131" t="s">
        <v>425</v>
      </c>
      <c r="C11" s="131" t="s">
        <v>441</v>
      </c>
      <c r="D11" s="131" t="s">
        <v>442</v>
      </c>
      <c r="E11" s="131" t="s">
        <v>443</v>
      </c>
      <c r="F11" s="131" t="s">
        <v>429</v>
      </c>
      <c r="G11" s="131" t="s">
        <v>444</v>
      </c>
      <c r="H11" s="131" t="s">
        <v>445</v>
      </c>
      <c r="I11" s="131" t="s">
        <v>446</v>
      </c>
      <c r="J11" s="131" t="s">
        <v>443</v>
      </c>
    </row>
    <row r="12" ht="14.25" customHeight="1" spans="1:10">
      <c r="A12" s="131"/>
      <c r="B12" s="131" t="s">
        <v>425</v>
      </c>
      <c r="C12" s="131" t="s">
        <v>441</v>
      </c>
      <c r="D12" s="131" t="s">
        <v>442</v>
      </c>
      <c r="E12" s="131" t="s">
        <v>447</v>
      </c>
      <c r="F12" s="131" t="s">
        <v>448</v>
      </c>
      <c r="G12" s="131" t="s">
        <v>449</v>
      </c>
      <c r="H12" s="131" t="s">
        <v>431</v>
      </c>
      <c r="I12" s="131" t="s">
        <v>432</v>
      </c>
      <c r="J12" s="131" t="s">
        <v>450</v>
      </c>
    </row>
    <row r="13" ht="14.25" customHeight="1" spans="1:10">
      <c r="A13" s="131"/>
      <c r="B13" s="131" t="s">
        <v>425</v>
      </c>
      <c r="C13" s="131" t="s">
        <v>441</v>
      </c>
      <c r="D13" s="131" t="s">
        <v>442</v>
      </c>
      <c r="E13" s="131" t="s">
        <v>451</v>
      </c>
      <c r="F13" s="131" t="s">
        <v>429</v>
      </c>
      <c r="G13" s="131" t="s">
        <v>452</v>
      </c>
      <c r="H13" s="131" t="s">
        <v>431</v>
      </c>
      <c r="I13" s="131" t="s">
        <v>432</v>
      </c>
      <c r="J13" s="131" t="s">
        <v>453</v>
      </c>
    </row>
    <row r="14" ht="14.25" customHeight="1" spans="1:10">
      <c r="A14" s="131"/>
      <c r="B14" s="131" t="s">
        <v>425</v>
      </c>
      <c r="C14" s="131" t="s">
        <v>454</v>
      </c>
      <c r="D14" s="131" t="s">
        <v>455</v>
      </c>
      <c r="E14" s="131" t="s">
        <v>456</v>
      </c>
      <c r="F14" s="131" t="s">
        <v>429</v>
      </c>
      <c r="G14" s="131" t="s">
        <v>457</v>
      </c>
      <c r="H14" s="131" t="s">
        <v>431</v>
      </c>
      <c r="I14" s="131" t="s">
        <v>432</v>
      </c>
      <c r="J14" s="131" t="s">
        <v>458</v>
      </c>
    </row>
    <row r="15" ht="38" customHeight="1" spans="1:10">
      <c r="A15" s="131"/>
      <c r="B15" s="131" t="s">
        <v>425</v>
      </c>
      <c r="C15" s="131" t="s">
        <v>454</v>
      </c>
      <c r="D15" s="131" t="s">
        <v>455</v>
      </c>
      <c r="E15" s="131" t="s">
        <v>459</v>
      </c>
      <c r="F15" s="131" t="s">
        <v>435</v>
      </c>
      <c r="G15" s="131" t="s">
        <v>430</v>
      </c>
      <c r="H15" s="131" t="s">
        <v>431</v>
      </c>
      <c r="I15" s="131" t="s">
        <v>432</v>
      </c>
      <c r="J15" s="131" t="s">
        <v>460</v>
      </c>
    </row>
    <row r="16" ht="14.25" customHeight="1" spans="1:10">
      <c r="A16" s="131" t="s">
        <v>340</v>
      </c>
      <c r="B16" s="131" t="s">
        <v>461</v>
      </c>
      <c r="C16" s="131" t="s">
        <v>426</v>
      </c>
      <c r="D16" s="131" t="s">
        <v>427</v>
      </c>
      <c r="E16" s="131" t="s">
        <v>462</v>
      </c>
      <c r="F16" s="131" t="s">
        <v>435</v>
      </c>
      <c r="G16" s="131" t="s">
        <v>463</v>
      </c>
      <c r="H16" s="131" t="s">
        <v>464</v>
      </c>
      <c r="I16" s="131" t="s">
        <v>432</v>
      </c>
      <c r="J16" s="131" t="s">
        <v>465</v>
      </c>
    </row>
    <row r="17" ht="14.25" customHeight="1" spans="1:10">
      <c r="A17" s="131"/>
      <c r="B17" s="131" t="s">
        <v>461</v>
      </c>
      <c r="C17" s="131" t="s">
        <v>426</v>
      </c>
      <c r="D17" s="131" t="s">
        <v>466</v>
      </c>
      <c r="E17" s="131" t="s">
        <v>467</v>
      </c>
      <c r="F17" s="131" t="s">
        <v>435</v>
      </c>
      <c r="G17" s="131" t="s">
        <v>436</v>
      </c>
      <c r="H17" s="131" t="s">
        <v>431</v>
      </c>
      <c r="I17" s="131" t="s">
        <v>432</v>
      </c>
      <c r="J17" s="131" t="s">
        <v>468</v>
      </c>
    </row>
    <row r="18" ht="14.25" customHeight="1" spans="1:10">
      <c r="A18" s="131"/>
      <c r="B18" s="131" t="s">
        <v>461</v>
      </c>
      <c r="C18" s="131" t="s">
        <v>426</v>
      </c>
      <c r="D18" s="131" t="s">
        <v>438</v>
      </c>
      <c r="E18" s="131" t="s">
        <v>469</v>
      </c>
      <c r="F18" s="131" t="s">
        <v>435</v>
      </c>
      <c r="G18" s="131" t="s">
        <v>470</v>
      </c>
      <c r="H18" s="131" t="s">
        <v>445</v>
      </c>
      <c r="I18" s="131" t="s">
        <v>432</v>
      </c>
      <c r="J18" s="131" t="s">
        <v>471</v>
      </c>
    </row>
    <row r="19" ht="14.25" customHeight="1" spans="1:10">
      <c r="A19" s="131"/>
      <c r="B19" s="131" t="s">
        <v>461</v>
      </c>
      <c r="C19" s="131" t="s">
        <v>441</v>
      </c>
      <c r="D19" s="131" t="s">
        <v>442</v>
      </c>
      <c r="E19" s="131" t="s">
        <v>472</v>
      </c>
      <c r="F19" s="131" t="s">
        <v>435</v>
      </c>
      <c r="G19" s="131" t="s">
        <v>473</v>
      </c>
      <c r="H19" s="131" t="s">
        <v>445</v>
      </c>
      <c r="I19" s="131" t="s">
        <v>446</v>
      </c>
      <c r="J19" s="131" t="s">
        <v>474</v>
      </c>
    </row>
    <row r="20" ht="14.25" customHeight="1" spans="1:10">
      <c r="A20" s="131"/>
      <c r="B20" s="131" t="s">
        <v>461</v>
      </c>
      <c r="C20" s="131" t="s">
        <v>441</v>
      </c>
      <c r="D20" s="131" t="s">
        <v>442</v>
      </c>
      <c r="E20" s="131" t="s">
        <v>475</v>
      </c>
      <c r="F20" s="131" t="s">
        <v>435</v>
      </c>
      <c r="G20" s="131" t="s">
        <v>473</v>
      </c>
      <c r="H20" s="131" t="s">
        <v>445</v>
      </c>
      <c r="I20" s="131"/>
      <c r="J20" s="131" t="s">
        <v>476</v>
      </c>
    </row>
    <row r="21" ht="27" customHeight="1" spans="1:10">
      <c r="A21" s="131"/>
      <c r="B21" s="131" t="s">
        <v>461</v>
      </c>
      <c r="C21" s="131" t="s">
        <v>454</v>
      </c>
      <c r="D21" s="131" t="s">
        <v>455</v>
      </c>
      <c r="E21" s="131" t="s">
        <v>477</v>
      </c>
      <c r="F21" s="131" t="s">
        <v>435</v>
      </c>
      <c r="G21" s="131" t="s">
        <v>444</v>
      </c>
      <c r="H21" s="131" t="s">
        <v>445</v>
      </c>
      <c r="I21" s="131" t="s">
        <v>446</v>
      </c>
      <c r="J21" s="131" t="s">
        <v>478</v>
      </c>
    </row>
    <row r="22" ht="14.25" customHeight="1" spans="1:10">
      <c r="A22" s="131" t="s">
        <v>346</v>
      </c>
      <c r="B22" s="131" t="s">
        <v>479</v>
      </c>
      <c r="C22" s="131" t="s">
        <v>426</v>
      </c>
      <c r="D22" s="131" t="s">
        <v>427</v>
      </c>
      <c r="E22" s="131" t="s">
        <v>480</v>
      </c>
      <c r="F22" s="131" t="s">
        <v>435</v>
      </c>
      <c r="G22" s="131" t="s">
        <v>481</v>
      </c>
      <c r="H22" s="131" t="s">
        <v>482</v>
      </c>
      <c r="I22" s="131" t="s">
        <v>432</v>
      </c>
      <c r="J22" s="131" t="s">
        <v>483</v>
      </c>
    </row>
    <row r="23" ht="14.25" customHeight="1" spans="1:10">
      <c r="A23" s="131"/>
      <c r="B23" s="131" t="s">
        <v>484</v>
      </c>
      <c r="C23" s="131" t="s">
        <v>426</v>
      </c>
      <c r="D23" s="131" t="s">
        <v>427</v>
      </c>
      <c r="E23" s="131" t="s">
        <v>485</v>
      </c>
      <c r="F23" s="131" t="s">
        <v>435</v>
      </c>
      <c r="G23" s="131" t="s">
        <v>452</v>
      </c>
      <c r="H23" s="131" t="s">
        <v>482</v>
      </c>
      <c r="I23" s="131" t="s">
        <v>432</v>
      </c>
      <c r="J23" s="131" t="s">
        <v>486</v>
      </c>
    </row>
    <row r="24" ht="14.25" customHeight="1" spans="1:10">
      <c r="A24" s="131"/>
      <c r="B24" s="131" t="s">
        <v>484</v>
      </c>
      <c r="C24" s="131" t="s">
        <v>426</v>
      </c>
      <c r="D24" s="131" t="s">
        <v>438</v>
      </c>
      <c r="E24" s="131" t="s">
        <v>487</v>
      </c>
      <c r="F24" s="131" t="s">
        <v>435</v>
      </c>
      <c r="G24" s="131" t="s">
        <v>436</v>
      </c>
      <c r="H24" s="131" t="s">
        <v>431</v>
      </c>
      <c r="I24" s="131" t="s">
        <v>432</v>
      </c>
      <c r="J24" s="131" t="s">
        <v>488</v>
      </c>
    </row>
    <row r="25" ht="14.25" customHeight="1" spans="1:10">
      <c r="A25" s="131"/>
      <c r="B25" s="131" t="s">
        <v>484</v>
      </c>
      <c r="C25" s="131" t="s">
        <v>426</v>
      </c>
      <c r="D25" s="131" t="s">
        <v>438</v>
      </c>
      <c r="E25" s="131" t="s">
        <v>489</v>
      </c>
      <c r="F25" s="131" t="s">
        <v>490</v>
      </c>
      <c r="G25" s="131" t="s">
        <v>491</v>
      </c>
      <c r="H25" s="131" t="s">
        <v>492</v>
      </c>
      <c r="I25" s="131" t="s">
        <v>432</v>
      </c>
      <c r="J25" s="131" t="s">
        <v>493</v>
      </c>
    </row>
    <row r="26" ht="14.25" customHeight="1" spans="1:10">
      <c r="A26" s="131"/>
      <c r="B26" s="131" t="s">
        <v>484</v>
      </c>
      <c r="C26" s="131" t="s">
        <v>441</v>
      </c>
      <c r="D26" s="131" t="s">
        <v>442</v>
      </c>
      <c r="E26" s="131" t="s">
        <v>494</v>
      </c>
      <c r="F26" s="131" t="s">
        <v>435</v>
      </c>
      <c r="G26" s="131" t="s">
        <v>444</v>
      </c>
      <c r="H26" s="131" t="s">
        <v>445</v>
      </c>
      <c r="I26" s="131" t="s">
        <v>446</v>
      </c>
      <c r="J26" s="131" t="s">
        <v>495</v>
      </c>
    </row>
    <row r="27" ht="14.25" customHeight="1" spans="1:10">
      <c r="A27" s="131"/>
      <c r="B27" s="131" t="s">
        <v>484</v>
      </c>
      <c r="C27" s="131" t="s">
        <v>441</v>
      </c>
      <c r="D27" s="131" t="s">
        <v>442</v>
      </c>
      <c r="E27" s="131" t="s">
        <v>496</v>
      </c>
      <c r="F27" s="131" t="s">
        <v>435</v>
      </c>
      <c r="G27" s="131" t="s">
        <v>444</v>
      </c>
      <c r="H27" s="131" t="s">
        <v>445</v>
      </c>
      <c r="I27" s="131" t="s">
        <v>446</v>
      </c>
      <c r="J27" s="131" t="s">
        <v>496</v>
      </c>
    </row>
    <row r="28" ht="14.25" customHeight="1" spans="1:10">
      <c r="A28" s="131"/>
      <c r="B28" s="131" t="s">
        <v>484</v>
      </c>
      <c r="C28" s="131" t="s">
        <v>454</v>
      </c>
      <c r="D28" s="131" t="s">
        <v>455</v>
      </c>
      <c r="E28" s="131" t="s">
        <v>497</v>
      </c>
      <c r="F28" s="131" t="s">
        <v>435</v>
      </c>
      <c r="G28" s="131" t="s">
        <v>444</v>
      </c>
      <c r="H28" s="131" t="s">
        <v>445</v>
      </c>
      <c r="I28" s="131" t="s">
        <v>446</v>
      </c>
      <c r="J28" s="131" t="s">
        <v>498</v>
      </c>
    </row>
    <row r="29" ht="14.25" customHeight="1" spans="1:10">
      <c r="A29" s="131"/>
      <c r="B29" s="131" t="s">
        <v>484</v>
      </c>
      <c r="C29" s="131" t="s">
        <v>499</v>
      </c>
      <c r="D29" s="131" t="s">
        <v>500</v>
      </c>
      <c r="E29" s="131" t="s">
        <v>501</v>
      </c>
      <c r="F29" s="131" t="s">
        <v>435</v>
      </c>
      <c r="G29" s="131" t="s">
        <v>502</v>
      </c>
      <c r="H29" s="131" t="s">
        <v>503</v>
      </c>
      <c r="I29" s="131" t="s">
        <v>432</v>
      </c>
      <c r="J29" s="131" t="s">
        <v>504</v>
      </c>
    </row>
    <row r="30" ht="14.25" customHeight="1" spans="1:10">
      <c r="A30" s="131" t="s">
        <v>344</v>
      </c>
      <c r="B30" s="131" t="s">
        <v>505</v>
      </c>
      <c r="C30" s="131" t="s">
        <v>426</v>
      </c>
      <c r="D30" s="131" t="s">
        <v>427</v>
      </c>
      <c r="E30" s="131" t="s">
        <v>506</v>
      </c>
      <c r="F30" s="131" t="s">
        <v>507</v>
      </c>
      <c r="G30" s="131" t="s">
        <v>508</v>
      </c>
      <c r="H30" s="131" t="s">
        <v>482</v>
      </c>
      <c r="I30" s="131" t="s">
        <v>432</v>
      </c>
      <c r="J30" s="131" t="s">
        <v>509</v>
      </c>
    </row>
    <row r="31" ht="14.25" customHeight="1" spans="1:10">
      <c r="A31" s="131"/>
      <c r="B31" s="131" t="s">
        <v>505</v>
      </c>
      <c r="C31" s="131" t="s">
        <v>426</v>
      </c>
      <c r="D31" s="131" t="s">
        <v>427</v>
      </c>
      <c r="E31" s="131" t="s">
        <v>510</v>
      </c>
      <c r="F31" s="131" t="s">
        <v>435</v>
      </c>
      <c r="G31" s="131" t="s">
        <v>511</v>
      </c>
      <c r="H31" s="131" t="s">
        <v>482</v>
      </c>
      <c r="I31" s="131" t="s">
        <v>432</v>
      </c>
      <c r="J31" s="131" t="s">
        <v>512</v>
      </c>
    </row>
    <row r="32" ht="95" customHeight="1" spans="1:10">
      <c r="A32" s="131"/>
      <c r="B32" s="131" t="s">
        <v>505</v>
      </c>
      <c r="C32" s="131" t="s">
        <v>426</v>
      </c>
      <c r="D32" s="131" t="s">
        <v>466</v>
      </c>
      <c r="E32" s="131" t="s">
        <v>513</v>
      </c>
      <c r="F32" s="131" t="s">
        <v>435</v>
      </c>
      <c r="G32" s="131" t="s">
        <v>436</v>
      </c>
      <c r="H32" s="131" t="s">
        <v>431</v>
      </c>
      <c r="I32" s="131" t="s">
        <v>432</v>
      </c>
      <c r="J32" s="131" t="s">
        <v>514</v>
      </c>
    </row>
    <row r="33" ht="14.25" customHeight="1" spans="1:11">
      <c r="A33" s="131"/>
      <c r="B33" s="131" t="s">
        <v>505</v>
      </c>
      <c r="C33" s="131" t="s">
        <v>426</v>
      </c>
      <c r="D33" s="131" t="s">
        <v>466</v>
      </c>
      <c r="E33" s="131" t="s">
        <v>515</v>
      </c>
      <c r="F33" s="131" t="s">
        <v>448</v>
      </c>
      <c r="G33" s="131" t="s">
        <v>516</v>
      </c>
      <c r="H33" s="131" t="s">
        <v>431</v>
      </c>
      <c r="I33" s="131" t="s">
        <v>432</v>
      </c>
      <c r="J33" s="131" t="s">
        <v>517</v>
      </c>
    </row>
    <row r="34" ht="14.25" customHeight="1" spans="1:11">
      <c r="A34" s="131"/>
      <c r="B34" s="131" t="s">
        <v>505</v>
      </c>
      <c r="C34" s="131" t="s">
        <v>426</v>
      </c>
      <c r="D34" s="131" t="s">
        <v>438</v>
      </c>
      <c r="E34" s="131" t="s">
        <v>518</v>
      </c>
      <c r="F34" s="131" t="s">
        <v>435</v>
      </c>
      <c r="G34" s="131" t="s">
        <v>436</v>
      </c>
      <c r="H34" s="131" t="s">
        <v>431</v>
      </c>
      <c r="I34" s="131" t="s">
        <v>432</v>
      </c>
      <c r="J34" s="131" t="s">
        <v>519</v>
      </c>
    </row>
    <row r="35" ht="14.25" customHeight="1" spans="1:11">
      <c r="A35" s="131"/>
      <c r="B35" s="131" t="s">
        <v>505</v>
      </c>
      <c r="C35" s="131" t="s">
        <v>441</v>
      </c>
      <c r="D35" s="131" t="s">
        <v>442</v>
      </c>
      <c r="E35" s="131" t="s">
        <v>520</v>
      </c>
      <c r="F35" s="131" t="s">
        <v>435</v>
      </c>
      <c r="G35" s="131" t="s">
        <v>521</v>
      </c>
      <c r="H35" s="131" t="s">
        <v>445</v>
      </c>
      <c r="I35" s="131" t="s">
        <v>446</v>
      </c>
      <c r="J35" s="131" t="s">
        <v>522</v>
      </c>
    </row>
    <row r="36" ht="14.25" customHeight="1" spans="1:11">
      <c r="A36" s="131"/>
      <c r="B36" s="131" t="s">
        <v>505</v>
      </c>
      <c r="C36" s="131" t="s">
        <v>441</v>
      </c>
      <c r="D36" s="131" t="s">
        <v>442</v>
      </c>
      <c r="E36" s="131" t="s">
        <v>523</v>
      </c>
      <c r="F36" s="131" t="s">
        <v>435</v>
      </c>
      <c r="G36" s="131" t="s">
        <v>521</v>
      </c>
      <c r="H36" s="131" t="s">
        <v>445</v>
      </c>
      <c r="I36" s="131" t="s">
        <v>446</v>
      </c>
      <c r="J36" s="131" t="s">
        <v>524</v>
      </c>
    </row>
    <row r="37" ht="14.25" customHeight="1" spans="1:11">
      <c r="A37" s="131"/>
      <c r="B37" s="131" t="s">
        <v>505</v>
      </c>
      <c r="C37" s="131" t="s">
        <v>454</v>
      </c>
      <c r="D37" s="131" t="s">
        <v>455</v>
      </c>
      <c r="E37" s="131" t="s">
        <v>525</v>
      </c>
      <c r="F37" s="131" t="s">
        <v>429</v>
      </c>
      <c r="G37" s="131" t="s">
        <v>430</v>
      </c>
      <c r="H37" s="131" t="s">
        <v>431</v>
      </c>
      <c r="I37" s="131" t="s">
        <v>432</v>
      </c>
      <c r="J37" s="131" t="s">
        <v>526</v>
      </c>
    </row>
    <row r="38" ht="14.25" customHeight="1" spans="1:11">
      <c r="A38" s="131" t="s">
        <v>349</v>
      </c>
      <c r="B38" s="131" t="s">
        <v>527</v>
      </c>
      <c r="C38" s="131" t="s">
        <v>426</v>
      </c>
      <c r="D38" s="131" t="s">
        <v>427</v>
      </c>
      <c r="E38" s="131" t="s">
        <v>528</v>
      </c>
      <c r="F38" s="131" t="s">
        <v>435</v>
      </c>
      <c r="G38" s="131" t="s">
        <v>529</v>
      </c>
      <c r="H38" s="131" t="s">
        <v>482</v>
      </c>
      <c r="I38" s="131" t="s">
        <v>432</v>
      </c>
      <c r="J38" s="131" t="s">
        <v>530</v>
      </c>
    </row>
    <row r="39" ht="14.25" customHeight="1" spans="1:11">
      <c r="A39" s="131"/>
      <c r="B39" s="131" t="s">
        <v>527</v>
      </c>
      <c r="C39" s="131" t="s">
        <v>441</v>
      </c>
      <c r="D39" s="131" t="s">
        <v>442</v>
      </c>
      <c r="E39" s="131" t="s">
        <v>531</v>
      </c>
      <c r="F39" s="131" t="s">
        <v>435</v>
      </c>
      <c r="G39" s="131" t="s">
        <v>532</v>
      </c>
      <c r="H39" s="131" t="s">
        <v>445</v>
      </c>
      <c r="I39" s="131" t="s">
        <v>446</v>
      </c>
      <c r="J39" s="131" t="s">
        <v>531</v>
      </c>
    </row>
    <row r="40" ht="14.25" customHeight="1" spans="1:11">
      <c r="A40" s="131"/>
      <c r="B40" s="131" t="s">
        <v>527</v>
      </c>
      <c r="C40" s="131" t="s">
        <v>454</v>
      </c>
      <c r="D40" s="131" t="s">
        <v>455</v>
      </c>
      <c r="E40" s="131" t="s">
        <v>533</v>
      </c>
      <c r="F40" s="131" t="s">
        <v>429</v>
      </c>
      <c r="G40" s="131" t="s">
        <v>430</v>
      </c>
      <c r="H40" s="131" t="s">
        <v>431</v>
      </c>
      <c r="I40" s="131" t="s">
        <v>432</v>
      </c>
      <c r="J40" s="131" t="s">
        <v>534</v>
      </c>
    </row>
    <row r="41" ht="14.25" customHeight="1" spans="1:11">
      <c r="A41" s="95" t="s">
        <v>353</v>
      </c>
      <c r="B41" s="95" t="s">
        <v>535</v>
      </c>
      <c r="C41" s="219" t="s">
        <v>426</v>
      </c>
      <c r="D41" s="219" t="s">
        <v>427</v>
      </c>
      <c r="E41" s="220" t="s">
        <v>536</v>
      </c>
      <c r="F41" s="221" t="s">
        <v>435</v>
      </c>
      <c r="G41" s="370" t="s">
        <v>537</v>
      </c>
      <c r="H41" s="221" t="s">
        <v>482</v>
      </c>
      <c r="I41" s="221" t="s">
        <v>432</v>
      </c>
      <c r="J41" s="221" t="s">
        <v>538</v>
      </c>
    </row>
    <row r="42" ht="14.25" customHeight="1" spans="1:11">
      <c r="A42" s="193"/>
      <c r="B42" s="193"/>
      <c r="C42" s="219" t="s">
        <v>441</v>
      </c>
      <c r="D42" s="219" t="s">
        <v>539</v>
      </c>
      <c r="E42" s="220" t="s">
        <v>540</v>
      </c>
      <c r="F42" s="221" t="s">
        <v>435</v>
      </c>
      <c r="G42" s="371" t="s">
        <v>541</v>
      </c>
      <c r="H42" s="221" t="s">
        <v>445</v>
      </c>
      <c r="I42" s="221" t="s">
        <v>446</v>
      </c>
      <c r="J42" s="221" t="s">
        <v>541</v>
      </c>
    </row>
    <row r="43" ht="93" customHeight="1" spans="1:11">
      <c r="A43" s="97"/>
      <c r="B43" s="97"/>
      <c r="C43" s="219" t="s">
        <v>454</v>
      </c>
      <c r="D43" s="219" t="s">
        <v>542</v>
      </c>
      <c r="E43" s="220" t="s">
        <v>543</v>
      </c>
      <c r="F43" s="221" t="s">
        <v>435</v>
      </c>
      <c r="G43" s="371" t="s">
        <v>543</v>
      </c>
      <c r="H43" s="221" t="s">
        <v>445</v>
      </c>
      <c r="I43" s="221" t="s">
        <v>446</v>
      </c>
      <c r="J43" s="221" t="s">
        <v>543</v>
      </c>
    </row>
    <row r="44" s="216" customFormat="1" ht="13.5" spans="1:11">
      <c r="A44" s="95" t="s">
        <v>358</v>
      </c>
      <c r="B44" s="95" t="s">
        <v>544</v>
      </c>
      <c r="C44" s="219" t="s">
        <v>426</v>
      </c>
      <c r="D44" s="219" t="s">
        <v>427</v>
      </c>
      <c r="E44" s="220" t="s">
        <v>545</v>
      </c>
      <c r="F44" s="221" t="s">
        <v>429</v>
      </c>
      <c r="G44" s="221" t="s">
        <v>546</v>
      </c>
      <c r="H44" s="221" t="s">
        <v>445</v>
      </c>
      <c r="I44" s="221" t="s">
        <v>446</v>
      </c>
      <c r="J44" s="222" t="s">
        <v>547</v>
      </c>
      <c r="K44" s="63"/>
    </row>
    <row r="45" s="216" customFormat="1" ht="13.5" spans="1:11">
      <c r="A45" s="193"/>
      <c r="B45" s="193"/>
      <c r="C45" s="219" t="s">
        <v>426</v>
      </c>
      <c r="D45" s="219" t="s">
        <v>499</v>
      </c>
      <c r="E45" s="220" t="s">
        <v>548</v>
      </c>
      <c r="F45" s="221" t="s">
        <v>435</v>
      </c>
      <c r="G45" s="370" t="s">
        <v>549</v>
      </c>
      <c r="H45" s="221" t="s">
        <v>503</v>
      </c>
      <c r="I45" s="221" t="s">
        <v>432</v>
      </c>
      <c r="J45" s="222" t="s">
        <v>550</v>
      </c>
      <c r="K45" s="63"/>
    </row>
    <row r="46" s="216" customFormat="1" ht="13.5" spans="1:11">
      <c r="A46" s="193"/>
      <c r="B46" s="193"/>
      <c r="C46" s="219" t="s">
        <v>454</v>
      </c>
      <c r="D46" s="219" t="s">
        <v>542</v>
      </c>
      <c r="E46" s="220" t="s">
        <v>551</v>
      </c>
      <c r="F46" s="221" t="s">
        <v>435</v>
      </c>
      <c r="G46" s="370" t="s">
        <v>473</v>
      </c>
      <c r="H46" s="221" t="s">
        <v>445</v>
      </c>
      <c r="I46" s="221" t="s">
        <v>446</v>
      </c>
      <c r="J46" s="222" t="s">
        <v>552</v>
      </c>
      <c r="K46" s="63"/>
    </row>
    <row r="47" s="216" customFormat="1" ht="14.25" spans="1:11">
      <c r="A47" s="223" t="s">
        <v>355</v>
      </c>
      <c r="B47" s="223" t="s">
        <v>553</v>
      </c>
      <c r="C47" s="224" t="s">
        <v>426</v>
      </c>
      <c r="D47" s="225" t="s">
        <v>438</v>
      </c>
      <c r="E47" s="225" t="s">
        <v>554</v>
      </c>
      <c r="F47" s="226" t="s">
        <v>490</v>
      </c>
      <c r="G47" s="226" t="s">
        <v>555</v>
      </c>
      <c r="H47" s="221" t="s">
        <v>556</v>
      </c>
      <c r="I47" s="226" t="s">
        <v>432</v>
      </c>
      <c r="J47" s="226" t="s">
        <v>557</v>
      </c>
      <c r="K47" s="63"/>
    </row>
    <row r="48" s="216" customFormat="1" ht="14.25" spans="1:11">
      <c r="A48" s="223"/>
      <c r="B48" s="223"/>
      <c r="C48" s="224" t="s">
        <v>441</v>
      </c>
      <c r="D48" s="225" t="s">
        <v>558</v>
      </c>
      <c r="E48" s="225" t="s">
        <v>559</v>
      </c>
      <c r="F48" s="226" t="s">
        <v>435</v>
      </c>
      <c r="G48" s="226" t="s">
        <v>560</v>
      </c>
      <c r="H48" s="221" t="s">
        <v>445</v>
      </c>
      <c r="I48" s="226" t="s">
        <v>446</v>
      </c>
      <c r="J48" s="226" t="s">
        <v>561</v>
      </c>
      <c r="K48" s="63"/>
    </row>
    <row r="49" s="216" customFormat="1" ht="14.25" spans="1:11">
      <c r="A49" s="223"/>
      <c r="B49" s="223"/>
      <c r="C49" s="224" t="s">
        <v>454</v>
      </c>
      <c r="D49" s="225" t="s">
        <v>455</v>
      </c>
      <c r="E49" s="225" t="s">
        <v>562</v>
      </c>
      <c r="F49" s="226" t="s">
        <v>448</v>
      </c>
      <c r="G49" s="226" t="s">
        <v>516</v>
      </c>
      <c r="H49" s="221" t="s">
        <v>563</v>
      </c>
      <c r="I49" s="226" t="s">
        <v>446</v>
      </c>
      <c r="J49" s="226" t="s">
        <v>564</v>
      </c>
      <c r="K49" s="63"/>
    </row>
    <row r="50" s="216" customFormat="1" ht="13.5" spans="1:11">
      <c r="A50" s="95" t="s">
        <v>360</v>
      </c>
      <c r="B50" s="96" t="s">
        <v>565</v>
      </c>
      <c r="C50" s="219" t="s">
        <v>426</v>
      </c>
      <c r="D50" s="219" t="s">
        <v>427</v>
      </c>
      <c r="E50" s="220" t="s">
        <v>566</v>
      </c>
      <c r="F50" s="221" t="s">
        <v>435</v>
      </c>
      <c r="G50" s="370" t="s">
        <v>452</v>
      </c>
      <c r="H50" s="221" t="s">
        <v>445</v>
      </c>
      <c r="I50" s="221" t="s">
        <v>432</v>
      </c>
      <c r="J50" s="221" t="s">
        <v>567</v>
      </c>
      <c r="K50" s="63"/>
    </row>
    <row r="51" s="216" customFormat="1" ht="14.25" spans="1:11">
      <c r="A51" s="193"/>
      <c r="B51" s="214"/>
      <c r="C51" s="220" t="s">
        <v>426</v>
      </c>
      <c r="D51" s="227" t="s">
        <v>499</v>
      </c>
      <c r="E51" s="220" t="s">
        <v>500</v>
      </c>
      <c r="F51" s="221" t="s">
        <v>435</v>
      </c>
      <c r="G51" s="222" t="s">
        <v>449</v>
      </c>
      <c r="H51" s="226" t="s">
        <v>556</v>
      </c>
      <c r="I51" s="221" t="s">
        <v>432</v>
      </c>
      <c r="J51" s="221" t="s">
        <v>568</v>
      </c>
      <c r="K51" s="63"/>
    </row>
    <row r="52" s="216" customFormat="1" ht="13.5" spans="1:11">
      <c r="A52" s="193"/>
      <c r="B52" s="214"/>
      <c r="C52" s="219" t="s">
        <v>441</v>
      </c>
      <c r="D52" s="219" t="s">
        <v>539</v>
      </c>
      <c r="E52" s="220" t="s">
        <v>472</v>
      </c>
      <c r="F52" s="221" t="s">
        <v>435</v>
      </c>
      <c r="G52" s="370" t="s">
        <v>473</v>
      </c>
      <c r="H52" s="221" t="s">
        <v>445</v>
      </c>
      <c r="I52" s="221" t="s">
        <v>446</v>
      </c>
      <c r="J52" s="221" t="s">
        <v>472</v>
      </c>
      <c r="K52" s="63"/>
    </row>
    <row r="53" s="216" customFormat="1" ht="13.5" spans="1:11">
      <c r="A53" s="97"/>
      <c r="B53" s="228"/>
      <c r="C53" s="219" t="s">
        <v>454</v>
      </c>
      <c r="D53" s="219" t="s">
        <v>542</v>
      </c>
      <c r="E53" s="220" t="s">
        <v>477</v>
      </c>
      <c r="F53" s="221" t="s">
        <v>435</v>
      </c>
      <c r="G53" s="370" t="s">
        <v>473</v>
      </c>
      <c r="H53" s="221" t="s">
        <v>445</v>
      </c>
      <c r="I53" s="221" t="s">
        <v>446</v>
      </c>
      <c r="J53" s="221" t="s">
        <v>569</v>
      </c>
      <c r="K53" s="63"/>
    </row>
    <row r="54" s="216" customFormat="1" ht="13.5" spans="1:11">
      <c r="A54" s="95" t="s">
        <v>362</v>
      </c>
      <c r="B54" s="95" t="s">
        <v>570</v>
      </c>
      <c r="C54" s="219" t="s">
        <v>426</v>
      </c>
      <c r="D54" s="219" t="s">
        <v>427</v>
      </c>
      <c r="E54" s="220" t="s">
        <v>545</v>
      </c>
      <c r="F54" s="221" t="s">
        <v>429</v>
      </c>
      <c r="G54" s="370" t="s">
        <v>571</v>
      </c>
      <c r="H54" s="221" t="s">
        <v>445</v>
      </c>
      <c r="I54" s="221" t="s">
        <v>446</v>
      </c>
      <c r="J54" s="222" t="s">
        <v>547</v>
      </c>
      <c r="K54" s="63"/>
    </row>
    <row r="55" s="216" customFormat="1" ht="13.5" spans="1:11">
      <c r="A55" s="193"/>
      <c r="B55" s="193"/>
      <c r="C55" s="219" t="s">
        <v>426</v>
      </c>
      <c r="D55" s="219" t="s">
        <v>499</v>
      </c>
      <c r="E55" s="220" t="s">
        <v>548</v>
      </c>
      <c r="F55" s="221" t="s">
        <v>435</v>
      </c>
      <c r="G55" s="370" t="s">
        <v>549</v>
      </c>
      <c r="H55" s="221" t="s">
        <v>503</v>
      </c>
      <c r="I55" s="221" t="s">
        <v>432</v>
      </c>
      <c r="J55" s="222" t="s">
        <v>550</v>
      </c>
      <c r="K55" s="63"/>
    </row>
    <row r="56" s="216" customFormat="1" ht="13.5" spans="1:11">
      <c r="A56" s="193"/>
      <c r="B56" s="193"/>
      <c r="C56" s="219" t="s">
        <v>454</v>
      </c>
      <c r="D56" s="219" t="s">
        <v>542</v>
      </c>
      <c r="E56" s="220" t="s">
        <v>551</v>
      </c>
      <c r="F56" s="221" t="s">
        <v>435</v>
      </c>
      <c r="G56" s="370" t="s">
        <v>473</v>
      </c>
      <c r="H56" s="221" t="s">
        <v>445</v>
      </c>
      <c r="I56" s="221" t="s">
        <v>446</v>
      </c>
      <c r="J56" s="222" t="s">
        <v>552</v>
      </c>
      <c r="K56" s="63"/>
    </row>
    <row r="57" s="216" customFormat="1" ht="27" spans="1:11">
      <c r="A57" s="95" t="s">
        <v>364</v>
      </c>
      <c r="B57" s="95" t="s">
        <v>572</v>
      </c>
      <c r="C57" s="219" t="s">
        <v>426</v>
      </c>
      <c r="D57" s="219" t="s">
        <v>438</v>
      </c>
      <c r="E57" s="219" t="s">
        <v>573</v>
      </c>
      <c r="F57" s="221" t="s">
        <v>435</v>
      </c>
      <c r="G57" s="221" t="s">
        <v>574</v>
      </c>
      <c r="H57" s="221" t="s">
        <v>445</v>
      </c>
      <c r="I57" s="221" t="s">
        <v>446</v>
      </c>
      <c r="J57" s="227" t="s">
        <v>575</v>
      </c>
      <c r="K57" s="63"/>
    </row>
    <row r="58" s="216" customFormat="1" ht="13.5" spans="1:11">
      <c r="A58" s="193"/>
      <c r="B58" s="193"/>
      <c r="C58" s="219" t="s">
        <v>441</v>
      </c>
      <c r="D58" s="219" t="s">
        <v>539</v>
      </c>
      <c r="E58" s="69" t="s">
        <v>576</v>
      </c>
      <c r="F58" s="221" t="s">
        <v>435</v>
      </c>
      <c r="G58" s="221" t="s">
        <v>577</v>
      </c>
      <c r="H58" s="221" t="s">
        <v>445</v>
      </c>
      <c r="I58" s="221" t="s">
        <v>446</v>
      </c>
      <c r="J58" s="227" t="s">
        <v>578</v>
      </c>
      <c r="K58" s="63"/>
    </row>
    <row r="59" s="216" customFormat="1" ht="13.5" spans="1:11">
      <c r="A59" s="97"/>
      <c r="B59" s="97"/>
      <c r="C59" s="219" t="s">
        <v>454</v>
      </c>
      <c r="D59" s="219" t="s">
        <v>542</v>
      </c>
      <c r="E59" s="220" t="s">
        <v>551</v>
      </c>
      <c r="F59" s="221" t="s">
        <v>435</v>
      </c>
      <c r="G59" s="370" t="s">
        <v>473</v>
      </c>
      <c r="H59" s="221" t="s">
        <v>445</v>
      </c>
      <c r="I59" s="221" t="s">
        <v>446</v>
      </c>
      <c r="J59" s="222" t="s">
        <v>552</v>
      </c>
      <c r="K59" s="63"/>
    </row>
    <row r="60" s="63" customFormat="1" ht="14.25" customHeight="1" spans="1:11">
      <c r="A60" s="95" t="s">
        <v>366</v>
      </c>
      <c r="B60" s="95" t="s">
        <v>572</v>
      </c>
      <c r="C60" s="219" t="s">
        <v>426</v>
      </c>
      <c r="D60" s="219" t="s">
        <v>438</v>
      </c>
      <c r="E60" s="219" t="s">
        <v>573</v>
      </c>
      <c r="F60" s="221" t="s">
        <v>435</v>
      </c>
      <c r="G60" s="221" t="s">
        <v>574</v>
      </c>
      <c r="H60" s="221" t="s">
        <v>445</v>
      </c>
      <c r="I60" s="221" t="s">
        <v>446</v>
      </c>
      <c r="J60" s="227" t="s">
        <v>575</v>
      </c>
    </row>
    <row r="61" s="63" customFormat="1" ht="14.25" customHeight="1" spans="1:11">
      <c r="A61" s="193"/>
      <c r="B61" s="193"/>
      <c r="C61" s="219" t="s">
        <v>441</v>
      </c>
      <c r="D61" s="219" t="s">
        <v>539</v>
      </c>
      <c r="E61" s="69" t="s">
        <v>576</v>
      </c>
      <c r="F61" s="221" t="s">
        <v>435</v>
      </c>
      <c r="G61" s="221" t="s">
        <v>577</v>
      </c>
      <c r="H61" s="221" t="s">
        <v>445</v>
      </c>
      <c r="I61" s="221" t="s">
        <v>446</v>
      </c>
      <c r="J61" s="227" t="s">
        <v>578</v>
      </c>
    </row>
    <row r="62" s="63" customFormat="1" ht="14.25" customHeight="1" spans="1:11">
      <c r="A62" s="97"/>
      <c r="B62" s="97"/>
      <c r="C62" s="219" t="s">
        <v>454</v>
      </c>
      <c r="D62" s="219" t="s">
        <v>542</v>
      </c>
      <c r="E62" s="220" t="s">
        <v>551</v>
      </c>
      <c r="F62" s="221" t="s">
        <v>435</v>
      </c>
      <c r="G62" s="370" t="s">
        <v>473</v>
      </c>
      <c r="H62" s="221" t="s">
        <v>445</v>
      </c>
      <c r="I62" s="221" t="s">
        <v>446</v>
      </c>
      <c r="J62" s="222" t="s">
        <v>552</v>
      </c>
    </row>
    <row r="63" s="63" customFormat="1" ht="14.25" customHeight="1" spans="1:11">
      <c r="A63" s="69" t="s">
        <v>579</v>
      </c>
      <c r="B63" s="69" t="s">
        <v>580</v>
      </c>
      <c r="C63" s="69"/>
      <c r="D63" s="69"/>
      <c r="E63" s="69"/>
      <c r="F63" s="69"/>
      <c r="G63" s="69"/>
      <c r="H63" s="69"/>
      <c r="I63" s="69"/>
      <c r="J63" s="69"/>
    </row>
    <row r="64" s="63" customFormat="1" ht="14.25" customHeight="1" spans="1:11">
      <c r="A64" s="131" t="s">
        <v>95</v>
      </c>
      <c r="B64" s="131"/>
      <c r="C64" s="131"/>
      <c r="D64" s="131"/>
      <c r="E64" s="131"/>
      <c r="F64" s="131"/>
      <c r="G64" s="131"/>
      <c r="H64" s="131"/>
      <c r="I64" s="131"/>
      <c r="J64" s="131"/>
    </row>
    <row r="65" s="63" customFormat="1" ht="14.25" customHeight="1" spans="1:10">
      <c r="A65" s="218" t="s">
        <v>95</v>
      </c>
      <c r="B65" s="131"/>
      <c r="C65" s="131"/>
      <c r="D65" s="131"/>
      <c r="E65" s="131"/>
      <c r="F65" s="131"/>
      <c r="G65" s="131"/>
      <c r="H65" s="131"/>
      <c r="I65" s="131"/>
      <c r="J65" s="131"/>
    </row>
    <row r="66" s="63" customFormat="1" ht="14.25" customHeight="1" spans="1:10">
      <c r="A66" s="229" t="s">
        <v>400</v>
      </c>
      <c r="B66" s="229" t="s">
        <v>581</v>
      </c>
      <c r="C66" s="229" t="s">
        <v>426</v>
      </c>
      <c r="D66" s="229" t="s">
        <v>427</v>
      </c>
      <c r="E66" s="229" t="s">
        <v>582</v>
      </c>
      <c r="F66" s="229" t="s">
        <v>429</v>
      </c>
      <c r="G66" s="229" t="s">
        <v>436</v>
      </c>
      <c r="H66" s="229" t="s">
        <v>583</v>
      </c>
      <c r="I66" s="229" t="s">
        <v>432</v>
      </c>
      <c r="J66" s="229" t="s">
        <v>584</v>
      </c>
    </row>
    <row r="67" s="42" customFormat="1" ht="17.25" customHeight="1" spans="1:10">
      <c r="A67" s="229" t="s">
        <v>400</v>
      </c>
      <c r="B67" s="229" t="s">
        <v>581</v>
      </c>
      <c r="C67" s="229" t="s">
        <v>426</v>
      </c>
      <c r="D67" s="229" t="s">
        <v>427</v>
      </c>
      <c r="E67" s="229" t="s">
        <v>585</v>
      </c>
      <c r="F67" s="229" t="s">
        <v>429</v>
      </c>
      <c r="G67" s="229" t="s">
        <v>436</v>
      </c>
      <c r="H67" s="229" t="s">
        <v>583</v>
      </c>
      <c r="I67" s="229" t="s">
        <v>432</v>
      </c>
      <c r="J67" s="229" t="s">
        <v>586</v>
      </c>
    </row>
    <row r="68" s="42" customFormat="1" ht="17.25" customHeight="1" outlineLevel="1" spans="1:10">
      <c r="A68" s="229" t="s">
        <v>400</v>
      </c>
      <c r="B68" s="229" t="s">
        <v>581</v>
      </c>
      <c r="C68" s="229" t="s">
        <v>426</v>
      </c>
      <c r="D68" s="229" t="s">
        <v>427</v>
      </c>
      <c r="E68" s="229" t="s">
        <v>587</v>
      </c>
      <c r="F68" s="229" t="s">
        <v>429</v>
      </c>
      <c r="G68" s="229" t="s">
        <v>436</v>
      </c>
      <c r="H68" s="229" t="s">
        <v>583</v>
      </c>
      <c r="I68" s="229" t="s">
        <v>432</v>
      </c>
      <c r="J68" s="229" t="s">
        <v>588</v>
      </c>
    </row>
    <row r="69" s="42" customFormat="1" ht="17.25" customHeight="1" outlineLevel="2" spans="1:10">
      <c r="A69" s="229" t="s">
        <v>400</v>
      </c>
      <c r="B69" s="229" t="s">
        <v>581</v>
      </c>
      <c r="C69" s="229" t="s">
        <v>426</v>
      </c>
      <c r="D69" s="229" t="s">
        <v>466</v>
      </c>
      <c r="E69" s="229" t="s">
        <v>589</v>
      </c>
      <c r="F69" s="229" t="s">
        <v>435</v>
      </c>
      <c r="G69" s="229" t="s">
        <v>590</v>
      </c>
      <c r="H69" s="229" t="s">
        <v>431</v>
      </c>
      <c r="I69" s="229" t="s">
        <v>432</v>
      </c>
      <c r="J69" s="229" t="s">
        <v>591</v>
      </c>
    </row>
    <row r="70" s="42" customFormat="1" ht="17.25" customHeight="1" outlineLevel="2" spans="1:10">
      <c r="A70" s="229" t="s">
        <v>400</v>
      </c>
      <c r="B70" s="229" t="s">
        <v>581</v>
      </c>
      <c r="C70" s="229" t="s">
        <v>426</v>
      </c>
      <c r="D70" s="229" t="s">
        <v>466</v>
      </c>
      <c r="E70" s="229" t="s">
        <v>592</v>
      </c>
      <c r="F70" s="229" t="s">
        <v>448</v>
      </c>
      <c r="G70" s="229" t="s">
        <v>593</v>
      </c>
      <c r="H70" s="229" t="s">
        <v>482</v>
      </c>
      <c r="I70" s="229" t="s">
        <v>432</v>
      </c>
      <c r="J70" s="229" t="s">
        <v>594</v>
      </c>
    </row>
    <row r="71" s="42" customFormat="1" ht="17.25" customHeight="1" outlineLevel="2" spans="1:10">
      <c r="A71" s="229" t="s">
        <v>400</v>
      </c>
      <c r="B71" s="229" t="s">
        <v>581</v>
      </c>
      <c r="C71" s="229" t="s">
        <v>441</v>
      </c>
      <c r="D71" s="229" t="s">
        <v>442</v>
      </c>
      <c r="E71" s="229" t="s">
        <v>595</v>
      </c>
      <c r="F71" s="229" t="s">
        <v>448</v>
      </c>
      <c r="G71" s="229" t="s">
        <v>590</v>
      </c>
      <c r="H71" s="229" t="s">
        <v>431</v>
      </c>
      <c r="I71" s="229" t="s">
        <v>432</v>
      </c>
      <c r="J71" s="229" t="s">
        <v>596</v>
      </c>
    </row>
    <row r="72" s="42" customFormat="1" ht="44" customHeight="1" outlineLevel="2" spans="1:10">
      <c r="A72" s="229" t="s">
        <v>400</v>
      </c>
      <c r="B72" s="229" t="s">
        <v>581</v>
      </c>
      <c r="C72" s="229" t="s">
        <v>454</v>
      </c>
      <c r="D72" s="229" t="s">
        <v>455</v>
      </c>
      <c r="E72" s="229" t="s">
        <v>597</v>
      </c>
      <c r="F72" s="229" t="s">
        <v>435</v>
      </c>
      <c r="G72" s="229" t="s">
        <v>590</v>
      </c>
      <c r="H72" s="229" t="s">
        <v>431</v>
      </c>
      <c r="I72" s="229" t="s">
        <v>432</v>
      </c>
      <c r="J72" s="229" t="s">
        <v>598</v>
      </c>
    </row>
    <row r="73" s="42" customFormat="1" ht="54" customHeight="1" outlineLevel="2" spans="1:10">
      <c r="A73" s="229" t="s">
        <v>392</v>
      </c>
      <c r="B73" s="229" t="s">
        <v>599</v>
      </c>
      <c r="C73" s="229" t="s">
        <v>426</v>
      </c>
      <c r="D73" s="229" t="s">
        <v>427</v>
      </c>
      <c r="E73" s="229" t="s">
        <v>600</v>
      </c>
      <c r="F73" s="229" t="s">
        <v>448</v>
      </c>
      <c r="G73" s="229" t="s">
        <v>601</v>
      </c>
      <c r="H73" s="229" t="s">
        <v>602</v>
      </c>
      <c r="I73" s="229" t="s">
        <v>432</v>
      </c>
      <c r="J73" s="229" t="s">
        <v>603</v>
      </c>
    </row>
    <row r="74" s="42" customFormat="1" ht="17.25" customHeight="1" outlineLevel="2" spans="1:10">
      <c r="A74" s="229" t="s">
        <v>392</v>
      </c>
      <c r="B74" s="229" t="s">
        <v>604</v>
      </c>
      <c r="C74" s="229" t="s">
        <v>426</v>
      </c>
      <c r="D74" s="229" t="s">
        <v>427</v>
      </c>
      <c r="E74" s="229" t="s">
        <v>605</v>
      </c>
      <c r="F74" s="229" t="s">
        <v>435</v>
      </c>
      <c r="G74" s="229" t="s">
        <v>606</v>
      </c>
      <c r="H74" s="229" t="s">
        <v>445</v>
      </c>
      <c r="I74" s="229" t="s">
        <v>446</v>
      </c>
      <c r="J74" s="229" t="s">
        <v>607</v>
      </c>
    </row>
    <row r="75" s="42" customFormat="1" ht="103" customHeight="1" outlineLevel="2" spans="1:10">
      <c r="A75" s="229" t="s">
        <v>392</v>
      </c>
      <c r="B75" s="229" t="s">
        <v>604</v>
      </c>
      <c r="C75" s="229" t="s">
        <v>441</v>
      </c>
      <c r="D75" s="229" t="s">
        <v>442</v>
      </c>
      <c r="E75" s="229" t="s">
        <v>608</v>
      </c>
      <c r="F75" s="229" t="s">
        <v>448</v>
      </c>
      <c r="G75" s="229" t="s">
        <v>609</v>
      </c>
      <c r="H75" s="229" t="s">
        <v>445</v>
      </c>
      <c r="I75" s="229" t="s">
        <v>446</v>
      </c>
      <c r="J75" s="229" t="s">
        <v>610</v>
      </c>
    </row>
    <row r="76" s="42" customFormat="1" ht="17.25" customHeight="1" outlineLevel="2" spans="1:10">
      <c r="A76" s="229" t="s">
        <v>392</v>
      </c>
      <c r="B76" s="229" t="s">
        <v>604</v>
      </c>
      <c r="C76" s="229" t="s">
        <v>454</v>
      </c>
      <c r="D76" s="229" t="s">
        <v>455</v>
      </c>
      <c r="E76" s="229" t="s">
        <v>611</v>
      </c>
      <c r="F76" s="229" t="s">
        <v>448</v>
      </c>
      <c r="G76" s="229" t="s">
        <v>508</v>
      </c>
      <c r="H76" s="229" t="s">
        <v>431</v>
      </c>
      <c r="I76" s="229" t="s">
        <v>432</v>
      </c>
      <c r="J76" s="229" t="s">
        <v>612</v>
      </c>
    </row>
    <row r="77" s="42" customFormat="1" ht="70" customHeight="1" outlineLevel="2" spans="1:10">
      <c r="A77" s="229" t="s">
        <v>402</v>
      </c>
      <c r="B77" s="229" t="s">
        <v>581</v>
      </c>
      <c r="C77" s="229" t="s">
        <v>426</v>
      </c>
      <c r="D77" s="229" t="s">
        <v>427</v>
      </c>
      <c r="E77" s="229" t="s">
        <v>613</v>
      </c>
      <c r="F77" s="229" t="s">
        <v>435</v>
      </c>
      <c r="G77" s="229" t="s">
        <v>614</v>
      </c>
      <c r="H77" s="229" t="s">
        <v>503</v>
      </c>
      <c r="I77" s="229" t="s">
        <v>432</v>
      </c>
      <c r="J77" s="229" t="s">
        <v>615</v>
      </c>
    </row>
    <row r="78" s="42" customFormat="1" ht="59" customHeight="1" outlineLevel="2" spans="1:10">
      <c r="A78" s="229" t="s">
        <v>402</v>
      </c>
      <c r="B78" s="229" t="s">
        <v>581</v>
      </c>
      <c r="C78" s="229" t="s">
        <v>426</v>
      </c>
      <c r="D78" s="229" t="s">
        <v>427</v>
      </c>
      <c r="E78" s="229" t="s">
        <v>264</v>
      </c>
      <c r="F78" s="229" t="s">
        <v>435</v>
      </c>
      <c r="G78" s="229" t="s">
        <v>616</v>
      </c>
      <c r="H78" s="229" t="s">
        <v>617</v>
      </c>
      <c r="I78" s="229" t="s">
        <v>432</v>
      </c>
      <c r="J78" s="229" t="s">
        <v>615</v>
      </c>
    </row>
    <row r="79" s="42" customFormat="1" ht="113" customHeight="1" outlineLevel="2" spans="1:10">
      <c r="A79" s="229" t="s">
        <v>402</v>
      </c>
      <c r="B79" s="229" t="s">
        <v>581</v>
      </c>
      <c r="C79" s="229" t="s">
        <v>426</v>
      </c>
      <c r="D79" s="229" t="s">
        <v>427</v>
      </c>
      <c r="E79" s="229" t="s">
        <v>266</v>
      </c>
      <c r="F79" s="229" t="s">
        <v>435</v>
      </c>
      <c r="G79" s="229" t="s">
        <v>618</v>
      </c>
      <c r="H79" s="229" t="s">
        <v>617</v>
      </c>
      <c r="I79" s="229" t="s">
        <v>432</v>
      </c>
      <c r="J79" s="229" t="s">
        <v>615</v>
      </c>
    </row>
    <row r="80" s="42" customFormat="1" ht="17.25" customHeight="1" outlineLevel="2" spans="1:10">
      <c r="A80" s="229" t="s">
        <v>402</v>
      </c>
      <c r="B80" s="229" t="s">
        <v>581</v>
      </c>
      <c r="C80" s="229" t="s">
        <v>441</v>
      </c>
      <c r="D80" s="229" t="s">
        <v>442</v>
      </c>
      <c r="E80" s="229" t="s">
        <v>619</v>
      </c>
      <c r="F80" s="229" t="s">
        <v>435</v>
      </c>
      <c r="G80" s="229" t="s">
        <v>620</v>
      </c>
      <c r="H80" s="229" t="s">
        <v>445</v>
      </c>
      <c r="I80" s="229" t="s">
        <v>446</v>
      </c>
      <c r="J80" s="229" t="s">
        <v>621</v>
      </c>
    </row>
    <row r="81" s="42" customFormat="1" ht="17.25" customHeight="1" outlineLevel="2" spans="1:10">
      <c r="A81" s="229" t="s">
        <v>402</v>
      </c>
      <c r="B81" s="229" t="s">
        <v>581</v>
      </c>
      <c r="C81" s="229" t="s">
        <v>454</v>
      </c>
      <c r="D81" s="229" t="s">
        <v>455</v>
      </c>
      <c r="E81" s="229" t="s">
        <v>622</v>
      </c>
      <c r="F81" s="229" t="s">
        <v>435</v>
      </c>
      <c r="G81" s="229" t="s">
        <v>590</v>
      </c>
      <c r="H81" s="229" t="s">
        <v>431</v>
      </c>
      <c r="I81" s="229" t="s">
        <v>432</v>
      </c>
      <c r="J81" s="229" t="s">
        <v>621</v>
      </c>
    </row>
    <row r="82" s="42" customFormat="1" ht="17.25" customHeight="1" outlineLevel="2" spans="1:10">
      <c r="A82" s="229" t="s">
        <v>398</v>
      </c>
      <c r="B82" s="229" t="s">
        <v>623</v>
      </c>
      <c r="C82" s="229" t="s">
        <v>426</v>
      </c>
      <c r="D82" s="229" t="s">
        <v>427</v>
      </c>
      <c r="E82" s="229" t="s">
        <v>624</v>
      </c>
      <c r="F82" s="229" t="s">
        <v>435</v>
      </c>
      <c r="G82" s="229" t="s">
        <v>436</v>
      </c>
      <c r="H82" s="229" t="s">
        <v>431</v>
      </c>
      <c r="I82" s="229" t="s">
        <v>432</v>
      </c>
      <c r="J82" s="229" t="s">
        <v>625</v>
      </c>
    </row>
    <row r="83" s="42" customFormat="1" ht="72" customHeight="1" outlineLevel="2" spans="1:10">
      <c r="A83" s="229" t="s">
        <v>398</v>
      </c>
      <c r="B83" s="229" t="s">
        <v>623</v>
      </c>
      <c r="C83" s="229" t="s">
        <v>426</v>
      </c>
      <c r="D83" s="229" t="s">
        <v>427</v>
      </c>
      <c r="E83" s="229" t="s">
        <v>626</v>
      </c>
      <c r="F83" s="229" t="s">
        <v>435</v>
      </c>
      <c r="G83" s="229" t="s">
        <v>627</v>
      </c>
      <c r="H83" s="229" t="s">
        <v>464</v>
      </c>
      <c r="I83" s="229" t="s">
        <v>432</v>
      </c>
      <c r="J83" s="229" t="s">
        <v>628</v>
      </c>
    </row>
    <row r="84" s="42" customFormat="1" ht="69" customHeight="1" outlineLevel="2" spans="1:10">
      <c r="A84" s="229" t="s">
        <v>398</v>
      </c>
      <c r="B84" s="229" t="s">
        <v>623</v>
      </c>
      <c r="C84" s="229" t="s">
        <v>426</v>
      </c>
      <c r="D84" s="229" t="s">
        <v>427</v>
      </c>
      <c r="E84" s="229" t="s">
        <v>629</v>
      </c>
      <c r="F84" s="229" t="s">
        <v>435</v>
      </c>
      <c r="G84" s="229" t="s">
        <v>630</v>
      </c>
      <c r="H84" s="229" t="s">
        <v>631</v>
      </c>
      <c r="I84" s="229" t="s">
        <v>432</v>
      </c>
      <c r="J84" s="229" t="s">
        <v>628</v>
      </c>
    </row>
    <row r="85" s="42" customFormat="1" ht="17.25" customHeight="1" outlineLevel="2" spans="1:10">
      <c r="A85" s="229" t="s">
        <v>398</v>
      </c>
      <c r="B85" s="229" t="s">
        <v>623</v>
      </c>
      <c r="C85" s="229" t="s">
        <v>426</v>
      </c>
      <c r="D85" s="229" t="s">
        <v>427</v>
      </c>
      <c r="E85" s="229" t="s">
        <v>632</v>
      </c>
      <c r="F85" s="229" t="s">
        <v>435</v>
      </c>
      <c r="G85" s="229" t="s">
        <v>627</v>
      </c>
      <c r="H85" s="229" t="s">
        <v>631</v>
      </c>
      <c r="I85" s="229" t="s">
        <v>432</v>
      </c>
      <c r="J85" s="229" t="s">
        <v>628</v>
      </c>
    </row>
    <row r="86" s="42" customFormat="1" ht="17.25" customHeight="1" outlineLevel="2" spans="1:10">
      <c r="A86" s="229" t="s">
        <v>398</v>
      </c>
      <c r="B86" s="229" t="s">
        <v>623</v>
      </c>
      <c r="C86" s="229" t="s">
        <v>426</v>
      </c>
      <c r="D86" s="229" t="s">
        <v>427</v>
      </c>
      <c r="E86" s="229" t="s">
        <v>633</v>
      </c>
      <c r="F86" s="229" t="s">
        <v>435</v>
      </c>
      <c r="G86" s="229" t="s">
        <v>634</v>
      </c>
      <c r="H86" s="229" t="s">
        <v>635</v>
      </c>
      <c r="I86" s="229" t="s">
        <v>432</v>
      </c>
      <c r="J86" s="229" t="s">
        <v>628</v>
      </c>
    </row>
    <row r="87" s="42" customFormat="1" ht="17.25" customHeight="1" outlineLevel="2" spans="1:10">
      <c r="A87" s="229" t="s">
        <v>398</v>
      </c>
      <c r="B87" s="229" t="s">
        <v>623</v>
      </c>
      <c r="C87" s="229" t="s">
        <v>426</v>
      </c>
      <c r="D87" s="229" t="s">
        <v>427</v>
      </c>
      <c r="E87" s="229" t="s">
        <v>636</v>
      </c>
      <c r="F87" s="229" t="s">
        <v>435</v>
      </c>
      <c r="G87" s="229" t="s">
        <v>637</v>
      </c>
      <c r="H87" s="229" t="s">
        <v>638</v>
      </c>
      <c r="I87" s="229" t="s">
        <v>432</v>
      </c>
      <c r="J87" s="229" t="s">
        <v>628</v>
      </c>
    </row>
    <row r="88" s="42" customFormat="1" ht="17.25" customHeight="1" outlineLevel="2" spans="1:10">
      <c r="A88" s="229" t="s">
        <v>398</v>
      </c>
      <c r="B88" s="229" t="s">
        <v>623</v>
      </c>
      <c r="C88" s="229" t="s">
        <v>426</v>
      </c>
      <c r="D88" s="229" t="s">
        <v>427</v>
      </c>
      <c r="E88" s="229" t="s">
        <v>639</v>
      </c>
      <c r="F88" s="229" t="s">
        <v>435</v>
      </c>
      <c r="G88" s="229" t="s">
        <v>640</v>
      </c>
      <c r="H88" s="229" t="s">
        <v>482</v>
      </c>
      <c r="I88" s="229" t="s">
        <v>432</v>
      </c>
      <c r="J88" s="229" t="s">
        <v>628</v>
      </c>
    </row>
    <row r="89" s="42" customFormat="1" ht="17.25" customHeight="1" outlineLevel="2" spans="1:10">
      <c r="A89" s="229" t="s">
        <v>398</v>
      </c>
      <c r="B89" s="229" t="s">
        <v>623</v>
      </c>
      <c r="C89" s="229" t="s">
        <v>426</v>
      </c>
      <c r="D89" s="229" t="s">
        <v>427</v>
      </c>
      <c r="E89" s="229" t="s">
        <v>641</v>
      </c>
      <c r="F89" s="229" t="s">
        <v>435</v>
      </c>
      <c r="G89" s="229" t="s">
        <v>642</v>
      </c>
      <c r="H89" s="229" t="s">
        <v>482</v>
      </c>
      <c r="I89" s="229" t="s">
        <v>432</v>
      </c>
      <c r="J89" s="229" t="s">
        <v>628</v>
      </c>
    </row>
    <row r="90" s="42" customFormat="1" ht="17.25" customHeight="1" outlineLevel="2" spans="1:10">
      <c r="A90" s="229" t="s">
        <v>398</v>
      </c>
      <c r="B90" s="229" t="s">
        <v>623</v>
      </c>
      <c r="C90" s="229" t="s">
        <v>441</v>
      </c>
      <c r="D90" s="229" t="s">
        <v>442</v>
      </c>
      <c r="E90" s="229" t="s">
        <v>643</v>
      </c>
      <c r="F90" s="229" t="s">
        <v>448</v>
      </c>
      <c r="G90" s="229" t="s">
        <v>590</v>
      </c>
      <c r="H90" s="229" t="s">
        <v>431</v>
      </c>
      <c r="I90" s="229" t="s">
        <v>446</v>
      </c>
      <c r="J90" s="229" t="s">
        <v>625</v>
      </c>
    </row>
    <row r="91" s="42" customFormat="1" ht="17.25" customHeight="1" outlineLevel="2" spans="1:10">
      <c r="A91" s="229" t="s">
        <v>398</v>
      </c>
      <c r="B91" s="229" t="s">
        <v>623</v>
      </c>
      <c r="C91" s="229" t="s">
        <v>441</v>
      </c>
      <c r="D91" s="229" t="s">
        <v>442</v>
      </c>
      <c r="E91" s="229" t="s">
        <v>644</v>
      </c>
      <c r="F91" s="229" t="s">
        <v>435</v>
      </c>
      <c r="G91" s="229" t="s">
        <v>436</v>
      </c>
      <c r="H91" s="229" t="s">
        <v>431</v>
      </c>
      <c r="I91" s="229" t="s">
        <v>432</v>
      </c>
      <c r="J91" s="229" t="s">
        <v>625</v>
      </c>
    </row>
    <row r="92" s="42" customFormat="1" ht="17.25" customHeight="1" outlineLevel="2" spans="1:10">
      <c r="A92" s="229" t="s">
        <v>398</v>
      </c>
      <c r="B92" s="229" t="s">
        <v>623</v>
      </c>
      <c r="C92" s="229" t="s">
        <v>454</v>
      </c>
      <c r="D92" s="229" t="s">
        <v>455</v>
      </c>
      <c r="E92" s="229" t="s">
        <v>645</v>
      </c>
      <c r="F92" s="229" t="s">
        <v>448</v>
      </c>
      <c r="G92" s="229" t="s">
        <v>590</v>
      </c>
      <c r="H92" s="229" t="s">
        <v>431</v>
      </c>
      <c r="I92" s="229" t="s">
        <v>432</v>
      </c>
      <c r="J92" s="229" t="s">
        <v>625</v>
      </c>
    </row>
    <row r="93" s="42" customFormat="1" ht="17.25" customHeight="1" outlineLevel="2" spans="1:10">
      <c r="A93" s="229" t="s">
        <v>394</v>
      </c>
      <c r="B93" s="229" t="s">
        <v>646</v>
      </c>
      <c r="C93" s="229" t="s">
        <v>426</v>
      </c>
      <c r="D93" s="229" t="s">
        <v>427</v>
      </c>
      <c r="E93" s="229" t="s">
        <v>647</v>
      </c>
      <c r="F93" s="229" t="s">
        <v>435</v>
      </c>
      <c r="G93" s="229" t="s">
        <v>436</v>
      </c>
      <c r="H93" s="229" t="s">
        <v>431</v>
      </c>
      <c r="I93" s="229" t="s">
        <v>432</v>
      </c>
      <c r="J93" s="229" t="s">
        <v>648</v>
      </c>
    </row>
    <row r="94" s="42" customFormat="1" ht="17.25" customHeight="1" outlineLevel="2" spans="1:10">
      <c r="A94" s="229" t="s">
        <v>394</v>
      </c>
      <c r="B94" s="229" t="s">
        <v>646</v>
      </c>
      <c r="C94" s="229" t="s">
        <v>426</v>
      </c>
      <c r="D94" s="229" t="s">
        <v>427</v>
      </c>
      <c r="E94" s="229" t="s">
        <v>649</v>
      </c>
      <c r="F94" s="229" t="s">
        <v>448</v>
      </c>
      <c r="G94" s="229" t="s">
        <v>650</v>
      </c>
      <c r="H94" s="229" t="s">
        <v>464</v>
      </c>
      <c r="I94" s="229" t="s">
        <v>432</v>
      </c>
      <c r="J94" s="229" t="s">
        <v>651</v>
      </c>
    </row>
    <row r="95" s="42" customFormat="1" ht="17.25" customHeight="1" outlineLevel="2" spans="1:10">
      <c r="A95" s="229" t="s">
        <v>394</v>
      </c>
      <c r="B95" s="229" t="s">
        <v>646</v>
      </c>
      <c r="C95" s="229" t="s">
        <v>426</v>
      </c>
      <c r="D95" s="229" t="s">
        <v>466</v>
      </c>
      <c r="E95" s="229" t="s">
        <v>652</v>
      </c>
      <c r="F95" s="229" t="s">
        <v>435</v>
      </c>
      <c r="G95" s="229" t="s">
        <v>436</v>
      </c>
      <c r="H95" s="229" t="s">
        <v>431</v>
      </c>
      <c r="I95" s="229" t="s">
        <v>432</v>
      </c>
      <c r="J95" s="229" t="s">
        <v>653</v>
      </c>
    </row>
    <row r="96" s="42" customFormat="1" ht="17.25" customHeight="1" outlineLevel="2" spans="1:10">
      <c r="A96" s="229" t="s">
        <v>394</v>
      </c>
      <c r="B96" s="229" t="s">
        <v>646</v>
      </c>
      <c r="C96" s="229" t="s">
        <v>426</v>
      </c>
      <c r="D96" s="229" t="s">
        <v>438</v>
      </c>
      <c r="E96" s="229" t="s">
        <v>654</v>
      </c>
      <c r="F96" s="229" t="s">
        <v>435</v>
      </c>
      <c r="G96" s="229" t="s">
        <v>655</v>
      </c>
      <c r="H96" s="229" t="s">
        <v>556</v>
      </c>
      <c r="I96" s="229" t="s">
        <v>432</v>
      </c>
      <c r="J96" s="229" t="s">
        <v>656</v>
      </c>
    </row>
    <row r="97" s="42" customFormat="1" ht="17.25" customHeight="1" outlineLevel="2" spans="1:10">
      <c r="A97" s="229" t="s">
        <v>394</v>
      </c>
      <c r="B97" s="229" t="s">
        <v>646</v>
      </c>
      <c r="C97" s="229" t="s">
        <v>441</v>
      </c>
      <c r="D97" s="229" t="s">
        <v>657</v>
      </c>
      <c r="E97" s="229" t="s">
        <v>658</v>
      </c>
      <c r="F97" s="229" t="s">
        <v>507</v>
      </c>
      <c r="G97" s="229" t="s">
        <v>659</v>
      </c>
      <c r="H97" s="229" t="s">
        <v>503</v>
      </c>
      <c r="I97" s="229" t="s">
        <v>432</v>
      </c>
      <c r="J97" s="229" t="s">
        <v>660</v>
      </c>
    </row>
    <row r="98" s="42" customFormat="1" ht="17.25" customHeight="1" outlineLevel="2" spans="1:10">
      <c r="A98" s="229" t="s">
        <v>394</v>
      </c>
      <c r="B98" s="229" t="s">
        <v>646</v>
      </c>
      <c r="C98" s="229" t="s">
        <v>441</v>
      </c>
      <c r="D98" s="229" t="s">
        <v>442</v>
      </c>
      <c r="E98" s="229" t="s">
        <v>661</v>
      </c>
      <c r="F98" s="229" t="s">
        <v>435</v>
      </c>
      <c r="G98" s="229" t="s">
        <v>436</v>
      </c>
      <c r="H98" s="229" t="s">
        <v>431</v>
      </c>
      <c r="I98" s="229" t="s">
        <v>432</v>
      </c>
      <c r="J98" s="229" t="s">
        <v>662</v>
      </c>
    </row>
    <row r="99" s="42" customFormat="1" ht="17.25" customHeight="1" outlineLevel="2" spans="1:10">
      <c r="A99" s="229" t="s">
        <v>394</v>
      </c>
      <c r="B99" s="229" t="s">
        <v>646</v>
      </c>
      <c r="C99" s="229" t="s">
        <v>441</v>
      </c>
      <c r="D99" s="229" t="s">
        <v>558</v>
      </c>
      <c r="E99" s="229" t="s">
        <v>663</v>
      </c>
      <c r="F99" s="229" t="s">
        <v>435</v>
      </c>
      <c r="G99" s="229" t="s">
        <v>436</v>
      </c>
      <c r="H99" s="229" t="s">
        <v>431</v>
      </c>
      <c r="I99" s="229" t="s">
        <v>432</v>
      </c>
      <c r="J99" s="229" t="s">
        <v>664</v>
      </c>
    </row>
    <row r="100" s="42" customFormat="1" ht="17.25" customHeight="1" outlineLevel="2" spans="1:10">
      <c r="A100" s="229" t="s">
        <v>394</v>
      </c>
      <c r="B100" s="229" t="s">
        <v>646</v>
      </c>
      <c r="C100" s="229" t="s">
        <v>441</v>
      </c>
      <c r="D100" s="229" t="s">
        <v>665</v>
      </c>
      <c r="E100" s="229" t="s">
        <v>666</v>
      </c>
      <c r="F100" s="229" t="s">
        <v>435</v>
      </c>
      <c r="G100" s="229" t="s">
        <v>667</v>
      </c>
      <c r="H100" s="229" t="s">
        <v>445</v>
      </c>
      <c r="I100" s="229" t="s">
        <v>446</v>
      </c>
      <c r="J100" s="229" t="s">
        <v>667</v>
      </c>
    </row>
    <row r="101" s="42" customFormat="1" ht="17.25" customHeight="1" outlineLevel="2" spans="1:10">
      <c r="A101" s="229" t="s">
        <v>394</v>
      </c>
      <c r="B101" s="229" t="s">
        <v>646</v>
      </c>
      <c r="C101" s="229" t="s">
        <v>454</v>
      </c>
      <c r="D101" s="229" t="s">
        <v>455</v>
      </c>
      <c r="E101" s="229" t="s">
        <v>668</v>
      </c>
      <c r="F101" s="229" t="s">
        <v>448</v>
      </c>
      <c r="G101" s="229" t="s">
        <v>669</v>
      </c>
      <c r="H101" s="229" t="s">
        <v>431</v>
      </c>
      <c r="I101" s="229" t="s">
        <v>432</v>
      </c>
      <c r="J101" s="229" t="s">
        <v>670</v>
      </c>
    </row>
    <row r="102" s="42" customFormat="1" ht="17.25" customHeight="1" outlineLevel="2" spans="1:10">
      <c r="A102" s="229" t="s">
        <v>396</v>
      </c>
      <c r="B102" s="229" t="s">
        <v>671</v>
      </c>
      <c r="C102" s="229" t="s">
        <v>426</v>
      </c>
      <c r="D102" s="229" t="s">
        <v>427</v>
      </c>
      <c r="E102" s="229" t="s">
        <v>672</v>
      </c>
      <c r="F102" s="229" t="s">
        <v>429</v>
      </c>
      <c r="G102" s="229" t="s">
        <v>508</v>
      </c>
      <c r="H102" s="229" t="s">
        <v>431</v>
      </c>
      <c r="I102" s="229" t="s">
        <v>432</v>
      </c>
      <c r="J102" s="229" t="s">
        <v>673</v>
      </c>
    </row>
    <row r="103" s="42" customFormat="1" ht="17.25" customHeight="1" outlineLevel="2" spans="1:10">
      <c r="A103" s="229" t="s">
        <v>396</v>
      </c>
      <c r="B103" s="229" t="s">
        <v>674</v>
      </c>
      <c r="C103" s="229" t="s">
        <v>426</v>
      </c>
      <c r="D103" s="229" t="s">
        <v>427</v>
      </c>
      <c r="E103" s="229" t="s">
        <v>675</v>
      </c>
      <c r="F103" s="229" t="s">
        <v>429</v>
      </c>
      <c r="G103" s="229" t="s">
        <v>676</v>
      </c>
      <c r="H103" s="229" t="s">
        <v>635</v>
      </c>
      <c r="I103" s="229" t="s">
        <v>432</v>
      </c>
      <c r="J103" s="229" t="s">
        <v>673</v>
      </c>
    </row>
    <row r="104" s="42" customFormat="1" ht="17.25" customHeight="1" outlineLevel="2" spans="1:10">
      <c r="A104" s="229" t="s">
        <v>396</v>
      </c>
      <c r="B104" s="229" t="s">
        <v>674</v>
      </c>
      <c r="C104" s="229" t="s">
        <v>426</v>
      </c>
      <c r="D104" s="229" t="s">
        <v>427</v>
      </c>
      <c r="E104" s="229" t="s">
        <v>677</v>
      </c>
      <c r="F104" s="229" t="s">
        <v>429</v>
      </c>
      <c r="G104" s="229" t="s">
        <v>678</v>
      </c>
      <c r="H104" s="229" t="s">
        <v>679</v>
      </c>
      <c r="I104" s="229" t="s">
        <v>432</v>
      </c>
      <c r="J104" s="229" t="s">
        <v>673</v>
      </c>
    </row>
    <row r="105" s="42" customFormat="1" ht="17.25" customHeight="1" outlineLevel="2" spans="1:10">
      <c r="A105" s="229" t="s">
        <v>396</v>
      </c>
      <c r="B105" s="229" t="s">
        <v>674</v>
      </c>
      <c r="C105" s="229" t="s">
        <v>426</v>
      </c>
      <c r="D105" s="229" t="s">
        <v>427</v>
      </c>
      <c r="E105" s="229" t="s">
        <v>680</v>
      </c>
      <c r="F105" s="229" t="s">
        <v>429</v>
      </c>
      <c r="G105" s="229" t="s">
        <v>681</v>
      </c>
      <c r="H105" s="229" t="s">
        <v>635</v>
      </c>
      <c r="I105" s="229" t="s">
        <v>432</v>
      </c>
      <c r="J105" s="229" t="s">
        <v>673</v>
      </c>
    </row>
    <row r="106" s="42" customFormat="1" ht="17.25" customHeight="1" outlineLevel="2" spans="1:10">
      <c r="A106" s="229" t="s">
        <v>396</v>
      </c>
      <c r="B106" s="229" t="s">
        <v>674</v>
      </c>
      <c r="C106" s="229" t="s">
        <v>426</v>
      </c>
      <c r="D106" s="229" t="s">
        <v>427</v>
      </c>
      <c r="E106" s="229" t="s">
        <v>682</v>
      </c>
      <c r="F106" s="229" t="s">
        <v>429</v>
      </c>
      <c r="G106" s="229" t="s">
        <v>683</v>
      </c>
      <c r="H106" s="229" t="s">
        <v>445</v>
      </c>
      <c r="I106" s="229" t="s">
        <v>446</v>
      </c>
      <c r="J106" s="229" t="s">
        <v>673</v>
      </c>
    </row>
    <row r="107" s="42" customFormat="1" ht="17.25" customHeight="1" outlineLevel="2" spans="1:10">
      <c r="A107" s="229" t="s">
        <v>396</v>
      </c>
      <c r="B107" s="229" t="s">
        <v>674</v>
      </c>
      <c r="C107" s="229" t="s">
        <v>426</v>
      </c>
      <c r="D107" s="229" t="s">
        <v>427</v>
      </c>
      <c r="E107" s="229" t="s">
        <v>684</v>
      </c>
      <c r="F107" s="229" t="s">
        <v>429</v>
      </c>
      <c r="G107" s="229" t="s">
        <v>683</v>
      </c>
      <c r="H107" s="229" t="s">
        <v>445</v>
      </c>
      <c r="I107" s="229" t="s">
        <v>446</v>
      </c>
      <c r="J107" s="229" t="s">
        <v>673</v>
      </c>
    </row>
    <row r="108" s="42" customFormat="1" ht="17.25" customHeight="1" outlineLevel="2" spans="1:10">
      <c r="A108" s="229" t="s">
        <v>396</v>
      </c>
      <c r="B108" s="229" t="s">
        <v>674</v>
      </c>
      <c r="C108" s="229" t="s">
        <v>441</v>
      </c>
      <c r="D108" s="229" t="s">
        <v>442</v>
      </c>
      <c r="E108" s="229" t="s">
        <v>685</v>
      </c>
      <c r="F108" s="229" t="s">
        <v>448</v>
      </c>
      <c r="G108" s="229" t="s">
        <v>686</v>
      </c>
      <c r="H108" s="229" t="s">
        <v>445</v>
      </c>
      <c r="I108" s="229" t="s">
        <v>446</v>
      </c>
      <c r="J108" s="229" t="s">
        <v>673</v>
      </c>
    </row>
    <row r="109" s="42" customFormat="1" ht="17.25" customHeight="1" outlineLevel="2" spans="1:10">
      <c r="A109" s="229" t="s">
        <v>396</v>
      </c>
      <c r="B109" s="229" t="s">
        <v>674</v>
      </c>
      <c r="C109" s="229" t="s">
        <v>454</v>
      </c>
      <c r="D109" s="229" t="s">
        <v>455</v>
      </c>
      <c r="E109" s="229" t="s">
        <v>611</v>
      </c>
      <c r="F109" s="229" t="s">
        <v>435</v>
      </c>
      <c r="G109" s="229" t="s">
        <v>430</v>
      </c>
      <c r="H109" s="229" t="s">
        <v>431</v>
      </c>
      <c r="I109" s="229" t="s">
        <v>432</v>
      </c>
      <c r="J109" s="229" t="s">
        <v>673</v>
      </c>
    </row>
    <row r="110" s="42" customFormat="1" ht="17.25" customHeight="1" outlineLevel="2" spans="1:10">
      <c r="A110" s="229" t="s">
        <v>406</v>
      </c>
      <c r="B110" s="230" t="s">
        <v>687</v>
      </c>
      <c r="C110" s="229" t="s">
        <v>426</v>
      </c>
      <c r="D110" s="229" t="s">
        <v>427</v>
      </c>
      <c r="E110" s="229" t="s">
        <v>688</v>
      </c>
      <c r="F110" s="229" t="s">
        <v>435</v>
      </c>
      <c r="G110" s="229" t="s">
        <v>430</v>
      </c>
      <c r="H110" s="229" t="s">
        <v>635</v>
      </c>
      <c r="I110" s="229" t="s">
        <v>432</v>
      </c>
      <c r="J110" s="229" t="s">
        <v>688</v>
      </c>
    </row>
    <row r="111" s="42" customFormat="1" ht="17.25" customHeight="1" outlineLevel="2" spans="1:10">
      <c r="A111" s="229"/>
      <c r="B111" s="230"/>
      <c r="C111" s="229" t="s">
        <v>441</v>
      </c>
      <c r="D111" s="229" t="s">
        <v>442</v>
      </c>
      <c r="E111" s="229" t="s">
        <v>689</v>
      </c>
      <c r="F111" s="229" t="s">
        <v>435</v>
      </c>
      <c r="G111" s="229" t="s">
        <v>690</v>
      </c>
      <c r="H111" s="229" t="s">
        <v>445</v>
      </c>
      <c r="I111" s="229" t="s">
        <v>446</v>
      </c>
      <c r="J111" s="229" t="s">
        <v>689</v>
      </c>
    </row>
    <row r="112" s="42" customFormat="1" ht="172" customHeight="1" outlineLevel="2" spans="1:10">
      <c r="A112" s="229"/>
      <c r="B112" s="230"/>
      <c r="C112" s="229" t="s">
        <v>454</v>
      </c>
      <c r="D112" s="229" t="s">
        <v>455</v>
      </c>
      <c r="E112" s="229" t="s">
        <v>691</v>
      </c>
      <c r="F112" s="229" t="s">
        <v>429</v>
      </c>
      <c r="G112" s="229" t="s">
        <v>430</v>
      </c>
      <c r="H112" s="229" t="s">
        <v>431</v>
      </c>
      <c r="I112" s="229" t="s">
        <v>432</v>
      </c>
      <c r="J112" s="229" t="s">
        <v>691</v>
      </c>
    </row>
    <row r="113" s="217" customFormat="1" ht="14.25" customHeight="1" spans="1:10">
      <c r="A113" s="229" t="s">
        <v>404</v>
      </c>
      <c r="B113" s="230" t="s">
        <v>692</v>
      </c>
      <c r="C113" s="229" t="s">
        <v>426</v>
      </c>
      <c r="D113" s="229" t="s">
        <v>427</v>
      </c>
      <c r="E113" s="229" t="s">
        <v>693</v>
      </c>
      <c r="F113" s="229" t="s">
        <v>435</v>
      </c>
      <c r="G113" s="229" t="s">
        <v>694</v>
      </c>
      <c r="H113" s="229" t="s">
        <v>635</v>
      </c>
      <c r="I113" s="229" t="s">
        <v>432</v>
      </c>
      <c r="J113" s="229" t="s">
        <v>695</v>
      </c>
    </row>
    <row r="114" ht="14.25" customHeight="1" spans="1:10">
      <c r="A114" s="229"/>
      <c r="B114" s="230"/>
      <c r="C114" s="229" t="s">
        <v>441</v>
      </c>
      <c r="D114" s="229" t="s">
        <v>442</v>
      </c>
      <c r="E114" s="229" t="s">
        <v>696</v>
      </c>
      <c r="F114" s="229" t="s">
        <v>435</v>
      </c>
      <c r="G114" s="229" t="s">
        <v>697</v>
      </c>
      <c r="H114" s="229" t="s">
        <v>445</v>
      </c>
      <c r="I114" s="229" t="s">
        <v>446</v>
      </c>
      <c r="J114" s="229" t="s">
        <v>695</v>
      </c>
    </row>
    <row r="115" ht="14.25" customHeight="1" spans="1:10">
      <c r="A115" s="229"/>
      <c r="B115" s="230"/>
      <c r="C115" s="229" t="s">
        <v>454</v>
      </c>
      <c r="D115" s="229" t="s">
        <v>455</v>
      </c>
      <c r="E115" s="229" t="s">
        <v>611</v>
      </c>
      <c r="F115" s="229" t="s">
        <v>435</v>
      </c>
      <c r="G115" s="229">
        <v>90</v>
      </c>
      <c r="H115" s="229" t="s">
        <v>431</v>
      </c>
      <c r="I115" s="229" t="s">
        <v>432</v>
      </c>
      <c r="J115" s="229" t="s">
        <v>695</v>
      </c>
    </row>
    <row r="116" ht="14.25" customHeight="1" spans="1:10">
      <c r="A116" s="229" t="s">
        <v>408</v>
      </c>
      <c r="B116" s="230" t="s">
        <v>698</v>
      </c>
      <c r="C116" s="229" t="s">
        <v>426</v>
      </c>
      <c r="D116" s="229" t="s">
        <v>427</v>
      </c>
      <c r="E116" s="229" t="s">
        <v>699</v>
      </c>
      <c r="F116" s="229" t="s">
        <v>435</v>
      </c>
      <c r="G116" s="229" t="s">
        <v>700</v>
      </c>
      <c r="H116" s="229" t="s">
        <v>701</v>
      </c>
      <c r="I116" s="229" t="s">
        <v>432</v>
      </c>
      <c r="J116" s="229" t="s">
        <v>699</v>
      </c>
    </row>
    <row r="117" ht="14.25" customHeight="1" spans="1:10">
      <c r="A117" s="229"/>
      <c r="B117" s="230"/>
      <c r="C117" s="229" t="s">
        <v>441</v>
      </c>
      <c r="D117" s="229" t="s">
        <v>442</v>
      </c>
      <c r="E117" s="229" t="s">
        <v>702</v>
      </c>
      <c r="F117" s="229" t="s">
        <v>435</v>
      </c>
      <c r="G117" s="229" t="s">
        <v>703</v>
      </c>
      <c r="H117" s="229" t="s">
        <v>445</v>
      </c>
      <c r="I117" s="229" t="s">
        <v>446</v>
      </c>
      <c r="J117" s="229" t="s">
        <v>702</v>
      </c>
    </row>
    <row r="118" ht="14.25" customHeight="1" spans="1:10">
      <c r="A118" s="229"/>
      <c r="B118" s="230"/>
      <c r="C118" s="229" t="s">
        <v>454</v>
      </c>
      <c r="D118" s="229" t="s">
        <v>455</v>
      </c>
      <c r="E118" s="229" t="s">
        <v>611</v>
      </c>
      <c r="F118" s="229" t="s">
        <v>435</v>
      </c>
      <c r="G118" s="229">
        <v>90</v>
      </c>
      <c r="H118" s="229" t="s">
        <v>431</v>
      </c>
      <c r="I118" s="229" t="s">
        <v>432</v>
      </c>
      <c r="J118" s="229" t="s">
        <v>704</v>
      </c>
    </row>
    <row r="119" ht="14.25" customHeight="1"/>
    <row r="120" ht="14.25" customHeight="1"/>
    <row r="121" ht="14.25" customHeight="1"/>
  </sheetData>
  <mergeCells count="44">
    <mergeCell ref="A2:J2"/>
    <mergeCell ref="A3:H3"/>
    <mergeCell ref="A8:A15"/>
    <mergeCell ref="A16:A21"/>
    <mergeCell ref="A22:A29"/>
    <mergeCell ref="A30:A37"/>
    <mergeCell ref="A38:A40"/>
    <mergeCell ref="A41:A43"/>
    <mergeCell ref="A44:A46"/>
    <mergeCell ref="A47:A49"/>
    <mergeCell ref="A50:A53"/>
    <mergeCell ref="A54:A56"/>
    <mergeCell ref="A57:A59"/>
    <mergeCell ref="A60:A62"/>
    <mergeCell ref="A66:A72"/>
    <mergeCell ref="A73:A76"/>
    <mergeCell ref="A77:A81"/>
    <mergeCell ref="A82:A92"/>
    <mergeCell ref="A93:A101"/>
    <mergeCell ref="A102:A109"/>
    <mergeCell ref="A110:A112"/>
    <mergeCell ref="A113:A115"/>
    <mergeCell ref="A116:A118"/>
    <mergeCell ref="B8:B15"/>
    <mergeCell ref="B16:B21"/>
    <mergeCell ref="B22:B29"/>
    <mergeCell ref="B30:B37"/>
    <mergeCell ref="B38:B40"/>
    <mergeCell ref="B41:B43"/>
    <mergeCell ref="B44:B46"/>
    <mergeCell ref="B47:B49"/>
    <mergeCell ref="B50:B53"/>
    <mergeCell ref="B54:B56"/>
    <mergeCell ref="B57:B59"/>
    <mergeCell ref="B60:B62"/>
    <mergeCell ref="B66:B72"/>
    <mergeCell ref="B73:B76"/>
    <mergeCell ref="B77:B81"/>
    <mergeCell ref="B82:B92"/>
    <mergeCell ref="B93:B101"/>
    <mergeCell ref="B102:B109"/>
    <mergeCell ref="B110:B112"/>
    <mergeCell ref="B113:B115"/>
    <mergeCell ref="B116:B11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zoomScale="90" zoomScaleNormal="90" topLeftCell="A5" workbookViewId="0">
      <selection activeCell="C13" sqref="C13:E13"/>
    </sheetView>
  </sheetViews>
  <sheetFormatPr defaultColWidth="8.57142857142857" defaultRowHeight="14.25" customHeight="1"/>
  <cols>
    <col min="1" max="1" width="16.4285714285714" style="118" customWidth="1"/>
    <col min="2" max="2" width="23.2857142857143" style="118" customWidth="1"/>
    <col min="3" max="12" width="20.1428571428571" style="118" customWidth="1"/>
    <col min="13" max="13" width="24" style="118" customWidth="1"/>
    <col min="14" max="14" width="20.1428571428571" style="118" customWidth="1"/>
    <col min="15" max="16384" width="8.57142857142857" style="85" customWidth="1"/>
  </cols>
  <sheetData>
    <row r="1" s="85" customFormat="1" customHeight="1" spans="1:14">
      <c r="A1" s="180" t="s">
        <v>705</v>
      </c>
      <c r="B1" s="181"/>
      <c r="C1" s="181"/>
      <c r="D1" s="181"/>
      <c r="E1" s="181"/>
      <c r="F1" s="181"/>
      <c r="G1" s="181"/>
      <c r="H1" s="181"/>
      <c r="I1" s="181"/>
      <c r="J1" s="181"/>
      <c r="K1" s="181"/>
      <c r="L1" s="181"/>
      <c r="M1" s="182"/>
      <c r="N1" s="118"/>
    </row>
    <row r="2" s="85" customFormat="1" ht="44" customHeight="1" spans="1:14">
      <c r="A2" s="163" t="s">
        <v>706</v>
      </c>
      <c r="B2" s="163"/>
      <c r="C2" s="163"/>
      <c r="D2" s="163"/>
      <c r="E2" s="163"/>
      <c r="F2" s="163"/>
      <c r="G2" s="163"/>
      <c r="H2" s="163"/>
      <c r="I2" s="163"/>
      <c r="J2" s="163"/>
      <c r="K2" s="163"/>
      <c r="L2" s="163"/>
      <c r="M2" s="163"/>
      <c r="N2" s="118"/>
    </row>
    <row r="3" s="85" customFormat="1" ht="30" customHeight="1" spans="1:14">
      <c r="A3" s="183" t="s">
        <v>707</v>
      </c>
      <c r="B3" s="184" t="s">
        <v>708</v>
      </c>
      <c r="C3" s="185"/>
      <c r="D3" s="185"/>
      <c r="E3" s="185"/>
      <c r="F3" s="185"/>
      <c r="G3" s="185"/>
      <c r="H3" s="185"/>
      <c r="I3" s="185"/>
      <c r="J3" s="185"/>
      <c r="K3" s="185"/>
      <c r="L3" s="185"/>
      <c r="M3" s="186"/>
      <c r="N3" s="118"/>
    </row>
    <row r="4" s="85" customFormat="1" ht="32.25" customHeight="1" spans="1:14">
      <c r="A4" s="71" t="s">
        <v>1</v>
      </c>
      <c r="B4" s="72"/>
      <c r="C4" s="72"/>
      <c r="D4" s="72"/>
      <c r="E4" s="72"/>
      <c r="F4" s="72"/>
      <c r="G4" s="72"/>
      <c r="H4" s="72"/>
      <c r="I4" s="72"/>
      <c r="J4" s="72"/>
      <c r="K4" s="72"/>
      <c r="L4" s="73"/>
      <c r="M4" s="183" t="s">
        <v>709</v>
      </c>
      <c r="N4" s="118"/>
    </row>
    <row r="5" s="85" customFormat="1" ht="235" customHeight="1" spans="1:14">
      <c r="A5" s="95" t="s">
        <v>710</v>
      </c>
      <c r="B5" s="187" t="s">
        <v>711</v>
      </c>
      <c r="C5" s="188" t="s">
        <v>712</v>
      </c>
      <c r="D5" s="189"/>
      <c r="E5" s="189"/>
      <c r="F5" s="189"/>
      <c r="G5" s="189"/>
      <c r="H5" s="189"/>
      <c r="I5" s="190"/>
      <c r="J5" s="190"/>
      <c r="K5" s="190"/>
      <c r="L5" s="191"/>
      <c r="M5" s="192"/>
      <c r="N5" s="118"/>
    </row>
    <row r="6" s="85" customFormat="1" ht="99.75" customHeight="1" spans="1:14">
      <c r="A6" s="193"/>
      <c r="B6" s="165" t="s">
        <v>713</v>
      </c>
      <c r="C6" s="194" t="s">
        <v>714</v>
      </c>
      <c r="D6" s="195"/>
      <c r="E6" s="195"/>
      <c r="F6" s="195"/>
      <c r="G6" s="195"/>
      <c r="H6" s="195"/>
      <c r="I6" s="196"/>
      <c r="J6" s="196"/>
      <c r="K6" s="196"/>
      <c r="L6" s="197"/>
      <c r="M6" s="198" t="s">
        <v>715</v>
      </c>
      <c r="N6" s="118"/>
    </row>
    <row r="7" s="85" customFormat="1" ht="75" customHeight="1" spans="1:14">
      <c r="A7" s="199" t="s">
        <v>716</v>
      </c>
      <c r="B7" s="122" t="s">
        <v>717</v>
      </c>
      <c r="C7" s="200" t="s">
        <v>718</v>
      </c>
      <c r="D7" s="200"/>
      <c r="E7" s="200"/>
      <c r="F7" s="200"/>
      <c r="G7" s="200"/>
      <c r="H7" s="200"/>
      <c r="I7" s="200"/>
      <c r="J7" s="200"/>
      <c r="K7" s="200"/>
      <c r="L7" s="200"/>
      <c r="M7" s="201" t="s">
        <v>719</v>
      </c>
      <c r="N7" s="118"/>
    </row>
    <row r="8" s="85" customFormat="1" ht="32.25" customHeight="1" spans="1:14">
      <c r="A8" s="202" t="s">
        <v>720</v>
      </c>
      <c r="B8" s="202"/>
      <c r="C8" s="202"/>
      <c r="D8" s="202"/>
      <c r="E8" s="202"/>
      <c r="F8" s="202"/>
      <c r="G8" s="202"/>
      <c r="H8" s="202"/>
      <c r="I8" s="202"/>
      <c r="J8" s="202"/>
      <c r="K8" s="202"/>
      <c r="L8" s="202"/>
      <c r="M8" s="202"/>
      <c r="N8" s="118"/>
    </row>
    <row r="9" s="85" customFormat="1" ht="32.25" customHeight="1" spans="1:14">
      <c r="A9" s="199" t="s">
        <v>721</v>
      </c>
      <c r="B9" s="199"/>
      <c r="C9" s="122" t="s">
        <v>722</v>
      </c>
      <c r="D9" s="122"/>
      <c r="E9" s="122"/>
      <c r="F9" s="122" t="s">
        <v>723</v>
      </c>
      <c r="G9" s="122"/>
      <c r="H9" s="122" t="s">
        <v>724</v>
      </c>
      <c r="I9" s="122"/>
      <c r="J9" s="122"/>
      <c r="K9" s="122" t="s">
        <v>725</v>
      </c>
      <c r="L9" s="122"/>
      <c r="M9" s="122"/>
      <c r="N9" s="118"/>
    </row>
    <row r="10" s="85" customFormat="1" ht="32.25" customHeight="1" spans="1:14">
      <c r="A10" s="199"/>
      <c r="B10" s="199"/>
      <c r="C10" s="122"/>
      <c r="D10" s="122"/>
      <c r="E10" s="122"/>
      <c r="F10" s="122"/>
      <c r="G10" s="122"/>
      <c r="H10" s="199" t="s">
        <v>726</v>
      </c>
      <c r="I10" s="122" t="s">
        <v>727</v>
      </c>
      <c r="J10" s="122" t="s">
        <v>728</v>
      </c>
      <c r="K10" s="122" t="s">
        <v>726</v>
      </c>
      <c r="L10" s="199" t="s">
        <v>727</v>
      </c>
      <c r="M10" s="199" t="s">
        <v>728</v>
      </c>
      <c r="N10" s="118"/>
    </row>
    <row r="11" s="85" customFormat="1" ht="27" customHeight="1" spans="1:14">
      <c r="A11" s="203" t="s">
        <v>78</v>
      </c>
      <c r="B11" s="203"/>
      <c r="C11" s="203"/>
      <c r="D11" s="203"/>
      <c r="E11" s="203"/>
      <c r="F11" s="203"/>
      <c r="G11" s="203"/>
      <c r="H11" s="204">
        <v>247858422</v>
      </c>
      <c r="I11" s="205">
        <v>247858422</v>
      </c>
      <c r="J11" s="205">
        <v>0</v>
      </c>
      <c r="K11" s="205">
        <v>247858422</v>
      </c>
      <c r="L11" s="204">
        <v>247858422</v>
      </c>
      <c r="M11" s="204">
        <v>0</v>
      </c>
      <c r="N11" s="118"/>
    </row>
    <row r="12" s="42" customFormat="1" ht="94" customHeight="1" spans="1:14">
      <c r="A12" s="150" t="s">
        <v>729</v>
      </c>
      <c r="B12" s="150"/>
      <c r="C12" s="206" t="s">
        <v>730</v>
      </c>
      <c r="D12" s="206"/>
      <c r="E12" s="206"/>
      <c r="F12" s="206" t="s">
        <v>731</v>
      </c>
      <c r="G12" s="206"/>
      <c r="H12" s="132">
        <v>238837590</v>
      </c>
      <c r="I12" s="132">
        <v>238837590</v>
      </c>
      <c r="J12" s="205">
        <v>0</v>
      </c>
      <c r="K12" s="132">
        <v>238837590</v>
      </c>
      <c r="L12" s="132">
        <v>238837590</v>
      </c>
      <c r="M12" s="204">
        <v>0</v>
      </c>
    </row>
    <row r="13" s="42" customFormat="1" ht="87" customHeight="1" spans="1:14">
      <c r="A13" s="150" t="s">
        <v>732</v>
      </c>
      <c r="B13" s="207"/>
      <c r="C13" s="206" t="s">
        <v>733</v>
      </c>
      <c r="D13" s="206"/>
      <c r="E13" s="206"/>
      <c r="F13" s="206" t="s">
        <v>734</v>
      </c>
      <c r="G13" s="206"/>
      <c r="H13" s="132">
        <v>9020832</v>
      </c>
      <c r="I13" s="132">
        <v>9020832</v>
      </c>
      <c r="J13" s="205">
        <v>0</v>
      </c>
      <c r="K13" s="132">
        <v>9020832</v>
      </c>
      <c r="L13" s="132">
        <v>9020832</v>
      </c>
      <c r="M13" s="204">
        <v>0</v>
      </c>
    </row>
    <row r="14" s="85" customFormat="1" ht="32.25" customHeight="1" spans="1:14">
      <c r="A14" s="208" t="s">
        <v>735</v>
      </c>
      <c r="B14" s="209"/>
      <c r="C14" s="209"/>
      <c r="D14" s="209"/>
      <c r="E14" s="209"/>
      <c r="F14" s="209"/>
      <c r="G14" s="209"/>
      <c r="H14" s="209"/>
      <c r="I14" s="209"/>
      <c r="J14" s="209"/>
      <c r="K14" s="209"/>
      <c r="L14" s="209"/>
      <c r="M14" s="210"/>
      <c r="N14" s="118"/>
    </row>
    <row r="15" s="85" customFormat="1" ht="32.25" customHeight="1" spans="1:14">
      <c r="A15" s="71" t="s">
        <v>736</v>
      </c>
      <c r="B15" s="72"/>
      <c r="C15" s="72"/>
      <c r="D15" s="72"/>
      <c r="E15" s="72"/>
      <c r="F15" s="72"/>
      <c r="G15" s="73"/>
      <c r="H15" s="211" t="s">
        <v>737</v>
      </c>
      <c r="I15" s="121"/>
      <c r="J15" s="96" t="s">
        <v>424</v>
      </c>
      <c r="K15" s="121"/>
      <c r="L15" s="211" t="s">
        <v>738</v>
      </c>
      <c r="M15" s="212"/>
      <c r="N15" s="118"/>
    </row>
    <row r="16" s="85" customFormat="1" ht="36" customHeight="1" spans="1:14">
      <c r="A16" s="213" t="s">
        <v>417</v>
      </c>
      <c r="B16" s="213" t="s">
        <v>739</v>
      </c>
      <c r="C16" s="213" t="s">
        <v>419</v>
      </c>
      <c r="D16" s="213" t="s">
        <v>420</v>
      </c>
      <c r="E16" s="213" t="s">
        <v>421</v>
      </c>
      <c r="F16" s="213" t="s">
        <v>422</v>
      </c>
      <c r="G16" s="213" t="s">
        <v>423</v>
      </c>
      <c r="H16" s="214"/>
      <c r="I16" s="125"/>
      <c r="J16" s="214"/>
      <c r="K16" s="125"/>
      <c r="L16" s="214"/>
      <c r="M16" s="125"/>
      <c r="N16" s="118"/>
    </row>
    <row r="17" s="85" customFormat="1" ht="45" customHeight="1" spans="1:14">
      <c r="A17" s="124" t="s">
        <v>426</v>
      </c>
      <c r="B17" s="124"/>
      <c r="C17" s="124"/>
      <c r="D17" s="124"/>
      <c r="E17" s="124"/>
      <c r="F17" s="124"/>
      <c r="G17" s="124"/>
      <c r="H17" s="122"/>
      <c r="I17" s="122"/>
      <c r="J17" s="122"/>
      <c r="K17" s="122"/>
      <c r="L17" s="122"/>
      <c r="M17" s="122"/>
      <c r="N17" s="118"/>
    </row>
    <row r="18" s="85" customFormat="1" ht="45" customHeight="1" spans="1:14">
      <c r="A18" s="124"/>
      <c r="B18" s="124" t="s">
        <v>427</v>
      </c>
      <c r="C18" s="124"/>
      <c r="D18" s="124"/>
      <c r="E18" s="124"/>
      <c r="F18" s="124"/>
      <c r="G18" s="124"/>
      <c r="H18" s="122"/>
      <c r="I18" s="215"/>
      <c r="J18" s="122"/>
      <c r="K18" s="215"/>
      <c r="L18" s="122"/>
      <c r="M18" s="215"/>
      <c r="N18" s="118"/>
    </row>
    <row r="19" s="85" customFormat="1" ht="45" customHeight="1" spans="1:14">
      <c r="A19" s="124"/>
      <c r="B19" s="124"/>
      <c r="C19" s="124" t="s">
        <v>740</v>
      </c>
      <c r="D19" s="124" t="s">
        <v>435</v>
      </c>
      <c r="E19" s="124" t="s">
        <v>463</v>
      </c>
      <c r="F19" s="124" t="s">
        <v>635</v>
      </c>
      <c r="G19" s="124" t="s">
        <v>432</v>
      </c>
      <c r="H19" s="122" t="s">
        <v>741</v>
      </c>
      <c r="I19" s="215"/>
      <c r="J19" s="122" t="s">
        <v>742</v>
      </c>
      <c r="K19" s="215"/>
      <c r="L19" s="122" t="s">
        <v>743</v>
      </c>
      <c r="M19" s="215"/>
      <c r="N19" s="118"/>
    </row>
    <row r="20" s="85" customFormat="1" ht="51" customHeight="1" spans="1:14">
      <c r="A20" s="124"/>
      <c r="B20" s="124"/>
      <c r="C20" s="124" t="s">
        <v>744</v>
      </c>
      <c r="D20" s="124" t="s">
        <v>435</v>
      </c>
      <c r="E20" s="124" t="s">
        <v>481</v>
      </c>
      <c r="F20" s="124" t="s">
        <v>745</v>
      </c>
      <c r="G20" s="124" t="s">
        <v>432</v>
      </c>
      <c r="H20" s="122" t="s">
        <v>746</v>
      </c>
      <c r="I20" s="215"/>
      <c r="J20" s="122" t="s">
        <v>747</v>
      </c>
      <c r="K20" s="215"/>
      <c r="L20" s="122" t="s">
        <v>743</v>
      </c>
      <c r="M20" s="215"/>
      <c r="N20" s="118"/>
    </row>
    <row r="21" s="85" customFormat="1" ht="62" customHeight="1" spans="1:14">
      <c r="A21" s="124"/>
      <c r="B21" s="124"/>
      <c r="C21" s="124" t="s">
        <v>748</v>
      </c>
      <c r="D21" s="124" t="s">
        <v>435</v>
      </c>
      <c r="E21" s="124" t="s">
        <v>694</v>
      </c>
      <c r="F21" s="124" t="s">
        <v>749</v>
      </c>
      <c r="G21" s="124" t="s">
        <v>432</v>
      </c>
      <c r="H21" s="122" t="s">
        <v>750</v>
      </c>
      <c r="I21" s="215"/>
      <c r="J21" s="122" t="s">
        <v>751</v>
      </c>
      <c r="K21" s="215"/>
      <c r="L21" s="122" t="s">
        <v>743</v>
      </c>
      <c r="M21" s="215"/>
      <c r="N21" s="118"/>
    </row>
    <row r="22" s="85" customFormat="1" ht="45" customHeight="1" spans="1:14">
      <c r="A22" s="124"/>
      <c r="B22" s="124" t="s">
        <v>466</v>
      </c>
      <c r="C22" s="124"/>
      <c r="D22" s="124"/>
      <c r="E22" s="124"/>
      <c r="F22" s="124"/>
      <c r="G22" s="124"/>
      <c r="H22" s="122"/>
      <c r="I22" s="215"/>
      <c r="J22" s="122"/>
      <c r="K22" s="215"/>
      <c r="L22" s="122"/>
      <c r="M22" s="215"/>
      <c r="N22" s="118"/>
    </row>
    <row r="23" s="85" customFormat="1" ht="45" customHeight="1" spans="1:14">
      <c r="A23" s="124"/>
      <c r="B23" s="124"/>
      <c r="C23" s="124" t="s">
        <v>752</v>
      </c>
      <c r="D23" s="124" t="s">
        <v>448</v>
      </c>
      <c r="E23" s="124" t="s">
        <v>590</v>
      </c>
      <c r="F23" s="124" t="s">
        <v>431</v>
      </c>
      <c r="G23" s="124" t="s">
        <v>432</v>
      </c>
      <c r="H23" s="122" t="s">
        <v>753</v>
      </c>
      <c r="I23" s="215"/>
      <c r="J23" s="122" t="s">
        <v>754</v>
      </c>
      <c r="K23" s="215"/>
      <c r="L23" s="122" t="s">
        <v>743</v>
      </c>
      <c r="M23" s="215"/>
      <c r="N23" s="118"/>
    </row>
    <row r="24" ht="45" customHeight="1" spans="1:14">
      <c r="A24" s="215"/>
      <c r="B24" s="215"/>
      <c r="C24" s="215" t="s">
        <v>755</v>
      </c>
      <c r="D24" s="215" t="s">
        <v>448</v>
      </c>
      <c r="E24" s="215" t="s">
        <v>430</v>
      </c>
      <c r="F24" s="215" t="s">
        <v>431</v>
      </c>
      <c r="G24" s="215" t="s">
        <v>432</v>
      </c>
      <c r="H24" s="215" t="s">
        <v>756</v>
      </c>
      <c r="I24" s="215"/>
      <c r="J24" s="215" t="s">
        <v>757</v>
      </c>
      <c r="K24" s="215"/>
      <c r="L24" s="215" t="s">
        <v>743</v>
      </c>
      <c r="M24" s="215"/>
    </row>
    <row r="25" ht="45" customHeight="1" spans="1:14">
      <c r="A25" s="215"/>
      <c r="B25" s="215" t="s">
        <v>438</v>
      </c>
      <c r="C25" s="215"/>
      <c r="D25" s="215"/>
      <c r="E25" s="215"/>
      <c r="F25" s="215"/>
      <c r="G25" s="215"/>
      <c r="H25" s="215"/>
      <c r="I25" s="215"/>
      <c r="J25" s="215"/>
      <c r="K25" s="215"/>
      <c r="L25" s="215"/>
      <c r="M25" s="215"/>
    </row>
    <row r="26" ht="45" customHeight="1" spans="1:14">
      <c r="A26" s="215"/>
      <c r="B26" s="215"/>
      <c r="C26" s="215" t="s">
        <v>758</v>
      </c>
      <c r="D26" s="215" t="s">
        <v>490</v>
      </c>
      <c r="E26" s="215" t="s">
        <v>491</v>
      </c>
      <c r="F26" s="215" t="s">
        <v>492</v>
      </c>
      <c r="G26" s="215" t="s">
        <v>432</v>
      </c>
      <c r="H26" s="215" t="s">
        <v>759</v>
      </c>
      <c r="I26" s="215"/>
      <c r="J26" s="215" t="s">
        <v>760</v>
      </c>
      <c r="K26" s="215"/>
      <c r="L26" s="215" t="s">
        <v>743</v>
      </c>
      <c r="M26" s="215"/>
    </row>
    <row r="27" ht="45" customHeight="1" spans="1:14">
      <c r="A27" s="215" t="s">
        <v>441</v>
      </c>
      <c r="B27" s="215"/>
      <c r="C27" s="215"/>
      <c r="D27" s="215"/>
      <c r="E27" s="215"/>
      <c r="F27" s="215"/>
      <c r="G27" s="215"/>
      <c r="H27" s="215"/>
      <c r="I27" s="215"/>
      <c r="J27" s="215"/>
      <c r="K27" s="215"/>
      <c r="L27" s="215"/>
      <c r="M27" s="215"/>
    </row>
    <row r="28" ht="45" customHeight="1" spans="1:14">
      <c r="A28" s="215"/>
      <c r="B28" s="215" t="s">
        <v>442</v>
      </c>
      <c r="C28" s="215"/>
      <c r="D28" s="215"/>
      <c r="E28" s="215"/>
      <c r="F28" s="215"/>
      <c r="G28" s="215"/>
      <c r="H28" s="215"/>
      <c r="I28" s="215"/>
      <c r="J28" s="215"/>
      <c r="K28" s="215"/>
      <c r="L28" s="215"/>
      <c r="M28" s="215"/>
    </row>
    <row r="29" ht="45" customHeight="1" spans="1:14">
      <c r="A29" s="215"/>
      <c r="B29" s="215"/>
      <c r="C29" s="215" t="s">
        <v>761</v>
      </c>
      <c r="D29" s="215" t="s">
        <v>448</v>
      </c>
      <c r="E29" s="215" t="s">
        <v>590</v>
      </c>
      <c r="F29" s="215" t="s">
        <v>431</v>
      </c>
      <c r="G29" s="215" t="s">
        <v>432</v>
      </c>
      <c r="H29" s="215" t="s">
        <v>741</v>
      </c>
      <c r="I29" s="215"/>
      <c r="J29" s="215" t="s">
        <v>762</v>
      </c>
      <c r="K29" s="215"/>
      <c r="L29" s="215" t="s">
        <v>743</v>
      </c>
      <c r="M29" s="215"/>
    </row>
    <row r="30" ht="45" customHeight="1" spans="1:14">
      <c r="A30" s="215"/>
      <c r="B30" s="215"/>
      <c r="C30" s="215" t="s">
        <v>763</v>
      </c>
      <c r="D30" s="215" t="s">
        <v>448</v>
      </c>
      <c r="E30" s="215" t="s">
        <v>590</v>
      </c>
      <c r="F30" s="215" t="s">
        <v>431</v>
      </c>
      <c r="G30" s="215" t="s">
        <v>432</v>
      </c>
      <c r="H30" s="215" t="s">
        <v>764</v>
      </c>
      <c r="I30" s="215"/>
      <c r="J30" s="215" t="s">
        <v>765</v>
      </c>
      <c r="K30" s="215"/>
      <c r="L30" s="215" t="s">
        <v>743</v>
      </c>
      <c r="M30" s="215"/>
    </row>
    <row r="31" ht="45" customHeight="1" spans="1:14">
      <c r="A31" s="215"/>
      <c r="B31" s="215"/>
      <c r="C31" s="215" t="s">
        <v>766</v>
      </c>
      <c r="D31" s="215" t="s">
        <v>448</v>
      </c>
      <c r="E31" s="215" t="s">
        <v>590</v>
      </c>
      <c r="F31" s="215" t="s">
        <v>431</v>
      </c>
      <c r="G31" s="215" t="s">
        <v>432</v>
      </c>
      <c r="H31" s="215" t="s">
        <v>767</v>
      </c>
      <c r="I31" s="215"/>
      <c r="J31" s="215" t="s">
        <v>768</v>
      </c>
      <c r="K31" s="215"/>
      <c r="L31" s="215" t="s">
        <v>743</v>
      </c>
      <c r="M31" s="215"/>
    </row>
    <row r="32" ht="45" customHeight="1" spans="1:14">
      <c r="A32" s="215"/>
      <c r="B32" s="215" t="s">
        <v>665</v>
      </c>
      <c r="C32" s="215"/>
      <c r="D32" s="215"/>
      <c r="E32" s="215"/>
      <c r="F32" s="215"/>
      <c r="G32" s="215"/>
      <c r="H32" s="215"/>
      <c r="I32" s="215"/>
      <c r="J32" s="215"/>
      <c r="K32" s="215"/>
      <c r="L32" s="215"/>
      <c r="M32" s="215"/>
    </row>
    <row r="33" ht="45" customHeight="1" spans="1:13">
      <c r="A33" s="215"/>
      <c r="B33" s="215"/>
      <c r="C33" s="215" t="s">
        <v>769</v>
      </c>
      <c r="D33" s="215" t="s">
        <v>435</v>
      </c>
      <c r="E33" s="215" t="s">
        <v>770</v>
      </c>
      <c r="F33" s="215" t="s">
        <v>445</v>
      </c>
      <c r="G33" s="215" t="s">
        <v>446</v>
      </c>
      <c r="H33" s="215" t="s">
        <v>771</v>
      </c>
      <c r="I33" s="215"/>
      <c r="J33" s="215" t="s">
        <v>772</v>
      </c>
      <c r="K33" s="215"/>
      <c r="L33" s="215" t="s">
        <v>743</v>
      </c>
      <c r="M33" s="215"/>
    </row>
    <row r="34" ht="45" customHeight="1" spans="1:13">
      <c r="A34" s="215" t="s">
        <v>454</v>
      </c>
      <c r="B34" s="215"/>
      <c r="C34" s="215"/>
      <c r="D34" s="215"/>
      <c r="E34" s="215"/>
      <c r="F34" s="215"/>
      <c r="G34" s="215"/>
      <c r="H34" s="215"/>
      <c r="I34" s="215"/>
      <c r="J34" s="215"/>
      <c r="K34" s="215"/>
      <c r="L34" s="215"/>
      <c r="M34" s="215"/>
    </row>
    <row r="35" ht="45" customHeight="1" spans="1:13">
      <c r="A35" s="215"/>
      <c r="B35" s="215" t="s">
        <v>455</v>
      </c>
      <c r="C35" s="215"/>
      <c r="D35" s="215"/>
      <c r="E35" s="215"/>
      <c r="F35" s="215"/>
      <c r="G35" s="215"/>
      <c r="H35" s="215"/>
      <c r="I35" s="215"/>
      <c r="J35" s="215"/>
      <c r="K35" s="215"/>
      <c r="L35" s="215"/>
      <c r="M35" s="215"/>
    </row>
    <row r="36" ht="45" customHeight="1" spans="1:13">
      <c r="A36" s="215"/>
      <c r="B36" s="215"/>
      <c r="C36" s="215" t="s">
        <v>459</v>
      </c>
      <c r="D36" s="215" t="s">
        <v>429</v>
      </c>
      <c r="E36" s="215" t="s">
        <v>457</v>
      </c>
      <c r="F36" s="215" t="s">
        <v>431</v>
      </c>
      <c r="G36" s="215" t="s">
        <v>432</v>
      </c>
      <c r="H36" s="215" t="s">
        <v>773</v>
      </c>
      <c r="I36" s="215"/>
      <c r="J36" s="215" t="s">
        <v>774</v>
      </c>
      <c r="K36" s="215"/>
      <c r="L36" s="215" t="s">
        <v>743</v>
      </c>
      <c r="M36" s="215"/>
    </row>
    <row r="37" ht="45" customHeight="1" spans="1:13">
      <c r="A37" s="215"/>
      <c r="B37" s="215"/>
      <c r="C37" s="215" t="s">
        <v>775</v>
      </c>
      <c r="D37" s="215" t="s">
        <v>429</v>
      </c>
      <c r="E37" s="215" t="s">
        <v>457</v>
      </c>
      <c r="F37" s="215" t="s">
        <v>431</v>
      </c>
      <c r="G37" s="215" t="s">
        <v>432</v>
      </c>
      <c r="H37" s="215" t="s">
        <v>776</v>
      </c>
      <c r="I37" s="215"/>
      <c r="J37" s="215" t="s">
        <v>777</v>
      </c>
      <c r="K37" s="215"/>
      <c r="L37" s="215" t="s">
        <v>743</v>
      </c>
      <c r="M37" s="215"/>
    </row>
  </sheetData>
  <mergeCells count="46">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8.88571428571429" defaultRowHeight="14.25" customHeight="1" outlineLevelRow="7" outlineLevelCol="5"/>
  <cols>
    <col min="1" max="2" width="21.1333333333333" style="158"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8" t="s">
        <v>778</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9" t="s">
        <v>211</v>
      </c>
      <c r="B4" s="165" t="s">
        <v>97</v>
      </c>
      <c r="C4" s="89" t="s">
        <v>98</v>
      </c>
      <c r="D4" s="90" t="s">
        <v>779</v>
      </c>
      <c r="E4" s="91"/>
      <c r="F4" s="166"/>
    </row>
    <row r="5" ht="18.75" customHeight="1" spans="1:6">
      <c r="A5" s="93"/>
      <c r="B5" s="167"/>
      <c r="C5" s="94"/>
      <c r="D5" s="89" t="s">
        <v>78</v>
      </c>
      <c r="E5" s="90" t="s">
        <v>100</v>
      </c>
      <c r="F5" s="89" t="s">
        <v>101</v>
      </c>
    </row>
    <row r="6" ht="18.75" customHeight="1" spans="1:6">
      <c r="A6" s="168">
        <v>1</v>
      </c>
      <c r="B6" s="179">
        <v>2</v>
      </c>
      <c r="C6" s="100">
        <v>3</v>
      </c>
      <c r="D6" s="168" t="s">
        <v>780</v>
      </c>
      <c r="E6" s="168" t="s">
        <v>491</v>
      </c>
      <c r="F6" s="100">
        <v>6</v>
      </c>
    </row>
    <row r="7" ht="18.75" customHeight="1" spans="1:6">
      <c r="A7" s="169" t="s">
        <v>781</v>
      </c>
      <c r="B7" s="170"/>
      <c r="C7" s="171"/>
      <c r="D7" s="172" t="s">
        <v>329</v>
      </c>
      <c r="E7" s="173" t="s">
        <v>329</v>
      </c>
      <c r="F7" s="173" t="s">
        <v>329</v>
      </c>
    </row>
    <row r="8" ht="18.75" customHeight="1" spans="1:6">
      <c r="A8" s="174" t="s">
        <v>158</v>
      </c>
      <c r="B8" s="175"/>
      <c r="C8" s="176" t="s">
        <v>158</v>
      </c>
      <c r="D8" s="172" t="s">
        <v>329</v>
      </c>
      <c r="E8" s="173" t="s">
        <v>329</v>
      </c>
      <c r="F8" s="173" t="s">
        <v>329</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8"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8" t="s">
        <v>782</v>
      </c>
      <c r="B1" s="159">
        <v>0</v>
      </c>
      <c r="C1" s="160">
        <v>1</v>
      </c>
      <c r="D1" s="161"/>
      <c r="E1" s="161"/>
      <c r="F1" s="161"/>
    </row>
    <row r="2" s="79" customFormat="1" ht="26.25" customHeight="1" spans="1:6">
      <c r="A2" s="162" t="s">
        <v>13</v>
      </c>
      <c r="B2" s="162"/>
      <c r="C2" s="163"/>
      <c r="D2" s="163"/>
      <c r="E2" s="163"/>
      <c r="F2" s="163"/>
    </row>
    <row r="3" s="79" customFormat="1" ht="13.5" customHeight="1" spans="1:6">
      <c r="A3" s="164" t="s">
        <v>22</v>
      </c>
      <c r="B3" s="164"/>
      <c r="C3" s="160"/>
      <c r="D3" s="161"/>
      <c r="E3" s="161"/>
      <c r="F3" s="161" t="s">
        <v>23</v>
      </c>
    </row>
    <row r="4" s="79" customFormat="1" ht="19.5" customHeight="1" spans="1:6">
      <c r="A4" s="89" t="s">
        <v>211</v>
      </c>
      <c r="B4" s="165" t="s">
        <v>97</v>
      </c>
      <c r="C4" s="89" t="s">
        <v>98</v>
      </c>
      <c r="D4" s="90" t="s">
        <v>783</v>
      </c>
      <c r="E4" s="91"/>
      <c r="F4" s="166"/>
    </row>
    <row r="5" s="79" customFormat="1" ht="18.75" customHeight="1" spans="1:6">
      <c r="A5" s="93"/>
      <c r="B5" s="167"/>
      <c r="C5" s="94"/>
      <c r="D5" s="89" t="s">
        <v>78</v>
      </c>
      <c r="E5" s="90" t="s">
        <v>100</v>
      </c>
      <c r="F5" s="89" t="s">
        <v>101</v>
      </c>
    </row>
    <row r="6" s="79" customFormat="1" ht="18.75" customHeight="1" spans="1:6">
      <c r="A6" s="168">
        <v>1</v>
      </c>
      <c r="B6" s="168" t="s">
        <v>784</v>
      </c>
      <c r="C6" s="100">
        <v>3</v>
      </c>
      <c r="D6" s="168" t="s">
        <v>780</v>
      </c>
      <c r="E6" s="168" t="s">
        <v>491</v>
      </c>
      <c r="F6" s="100">
        <v>6</v>
      </c>
    </row>
    <row r="7" s="79" customFormat="1" ht="18.75" customHeight="1" spans="1:6">
      <c r="A7" s="169" t="s">
        <v>781</v>
      </c>
      <c r="B7" s="170"/>
      <c r="C7" s="171"/>
      <c r="D7" s="172" t="s">
        <v>329</v>
      </c>
      <c r="E7" s="173" t="s">
        <v>329</v>
      </c>
      <c r="F7" s="173" t="s">
        <v>329</v>
      </c>
    </row>
    <row r="8" s="79" customFormat="1" ht="18.75" customHeight="1" spans="1:6">
      <c r="A8" s="174" t="s">
        <v>158</v>
      </c>
      <c r="B8" s="175"/>
      <c r="C8" s="176"/>
      <c r="D8" s="172" t="s">
        <v>329</v>
      </c>
      <c r="E8" s="173" t="s">
        <v>329</v>
      </c>
      <c r="F8" s="173" t="s">
        <v>329</v>
      </c>
    </row>
    <row r="9" customHeight="1" spans="1:6">
      <c r="A9" s="177"/>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topLeftCell="A7" workbookViewId="0">
      <selection activeCell="C7" sqref="$A7:$XFD7"/>
    </sheetView>
  </sheetViews>
  <sheetFormatPr defaultColWidth="8.88571428571429" defaultRowHeight="14.25" customHeight="1"/>
  <cols>
    <col min="1" max="1" width="14.1428571428571" style="63" customWidth="1"/>
    <col min="2" max="2" width="37.1428571428571" style="63" customWidth="1"/>
    <col min="3" max="4" width="47.4285714285714" style="79" customWidth="1"/>
    <col min="5" max="5" width="35.2857142857143" style="79" customWidth="1"/>
    <col min="6" max="6" width="7.71428571428571" style="79" customWidth="1"/>
    <col min="7" max="7" width="16" style="79" customWidth="1"/>
    <col min="8" max="8" width="22.1428571428571" style="79" customWidth="1"/>
    <col min="9" max="10" width="16"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785</v>
      </c>
      <c r="D1" s="81"/>
      <c r="E1" s="81"/>
      <c r="F1" s="81"/>
      <c r="G1" s="81"/>
      <c r="H1" s="81"/>
      <c r="I1" s="81"/>
      <c r="J1" s="81"/>
      <c r="K1" s="81"/>
      <c r="L1" s="81"/>
      <c r="R1" s="64"/>
      <c r="S1" s="137"/>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38"/>
      <c r="S3" s="139" t="s">
        <v>202</v>
      </c>
    </row>
    <row r="4" ht="15.75" customHeight="1" spans="1:19">
      <c r="A4" s="121" t="s">
        <v>210</v>
      </c>
      <c r="B4" s="121" t="s">
        <v>211</v>
      </c>
      <c r="C4" s="121" t="s">
        <v>786</v>
      </c>
      <c r="D4" s="121" t="s">
        <v>787</v>
      </c>
      <c r="E4" s="121" t="s">
        <v>788</v>
      </c>
      <c r="F4" s="121" t="s">
        <v>789</v>
      </c>
      <c r="G4" s="121" t="s">
        <v>790</v>
      </c>
      <c r="H4" s="121" t="s">
        <v>791</v>
      </c>
      <c r="I4" s="72" t="s">
        <v>218</v>
      </c>
      <c r="J4" s="140"/>
      <c r="K4" s="140"/>
      <c r="L4" s="72"/>
      <c r="M4" s="141"/>
      <c r="N4" s="72"/>
      <c r="O4" s="72"/>
      <c r="P4" s="72"/>
      <c r="Q4" s="72"/>
      <c r="R4" s="141"/>
      <c r="S4" s="73"/>
    </row>
    <row r="5" ht="17.25" customHeight="1" spans="1:19">
      <c r="A5" s="125"/>
      <c r="B5" s="125"/>
      <c r="C5" s="125"/>
      <c r="D5" s="125"/>
      <c r="E5" s="125"/>
      <c r="F5" s="125"/>
      <c r="G5" s="125"/>
      <c r="H5" s="125"/>
      <c r="I5" s="142" t="s">
        <v>78</v>
      </c>
      <c r="J5" s="122" t="s">
        <v>81</v>
      </c>
      <c r="K5" s="122" t="s">
        <v>792</v>
      </c>
      <c r="L5" s="125" t="s">
        <v>793</v>
      </c>
      <c r="M5" s="143" t="s">
        <v>794</v>
      </c>
      <c r="N5" s="144" t="s">
        <v>795</v>
      </c>
      <c r="O5" s="144"/>
      <c r="P5" s="144"/>
      <c r="Q5" s="144"/>
      <c r="R5" s="145"/>
      <c r="S5" s="146"/>
    </row>
    <row r="6" ht="54" customHeight="1" spans="1:19">
      <c r="A6" s="125"/>
      <c r="B6" s="125"/>
      <c r="C6" s="125"/>
      <c r="D6" s="146"/>
      <c r="E6" s="146"/>
      <c r="F6" s="146"/>
      <c r="G6" s="146"/>
      <c r="H6" s="146"/>
      <c r="I6" s="144"/>
      <c r="J6" s="122"/>
      <c r="K6" s="122"/>
      <c r="L6" s="146"/>
      <c r="M6" s="147"/>
      <c r="N6" s="146" t="s">
        <v>80</v>
      </c>
      <c r="O6" s="146" t="s">
        <v>87</v>
      </c>
      <c r="P6" s="146" t="s">
        <v>336</v>
      </c>
      <c r="Q6" s="146" t="s">
        <v>89</v>
      </c>
      <c r="R6" s="147" t="s">
        <v>90</v>
      </c>
      <c r="S6" s="146" t="s">
        <v>91</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s="42" customFormat="1" ht="21" customHeight="1" outlineLevel="2" spans="1:19">
      <c r="A8" s="148" t="s">
        <v>93</v>
      </c>
      <c r="B8" s="149" t="s">
        <v>93</v>
      </c>
      <c r="C8" s="130" t="s">
        <v>340</v>
      </c>
      <c r="D8" s="150" t="s">
        <v>796</v>
      </c>
      <c r="E8" s="150" t="s">
        <v>797</v>
      </c>
      <c r="F8" s="151" t="s">
        <v>745</v>
      </c>
      <c r="G8" s="152">
        <v>1</v>
      </c>
      <c r="H8" s="153"/>
      <c r="I8" s="153">
        <v>494000</v>
      </c>
      <c r="J8" s="153">
        <v>494000</v>
      </c>
      <c r="K8" s="132"/>
      <c r="L8" s="132"/>
      <c r="M8" s="132"/>
      <c r="N8" s="132"/>
      <c r="O8" s="132"/>
      <c r="P8" s="132"/>
      <c r="Q8" s="132"/>
      <c r="R8" s="132"/>
      <c r="S8" s="132"/>
    </row>
    <row r="9" s="42" customFormat="1" ht="21" customHeight="1" outlineLevel="2" spans="1:19">
      <c r="A9" s="148" t="s">
        <v>93</v>
      </c>
      <c r="B9" s="149" t="s">
        <v>93</v>
      </c>
      <c r="C9" s="130" t="s">
        <v>340</v>
      </c>
      <c r="D9" s="150" t="s">
        <v>798</v>
      </c>
      <c r="E9" s="150" t="s">
        <v>797</v>
      </c>
      <c r="F9" s="151" t="s">
        <v>503</v>
      </c>
      <c r="G9" s="152">
        <v>1</v>
      </c>
      <c r="H9" s="153"/>
      <c r="I9" s="153">
        <v>583500</v>
      </c>
      <c r="J9" s="153">
        <v>583500</v>
      </c>
      <c r="K9" s="132"/>
      <c r="L9" s="132"/>
      <c r="M9" s="132"/>
      <c r="N9" s="132"/>
      <c r="O9" s="132"/>
      <c r="P9" s="132"/>
      <c r="Q9" s="132"/>
      <c r="R9" s="132"/>
      <c r="S9" s="132"/>
    </row>
    <row r="10" s="42" customFormat="1" ht="21" customHeight="1" outlineLevel="2" spans="1:19">
      <c r="A10" s="148" t="s">
        <v>93</v>
      </c>
      <c r="B10" s="149" t="s">
        <v>93</v>
      </c>
      <c r="C10" s="130" t="s">
        <v>258</v>
      </c>
      <c r="D10" s="150" t="s">
        <v>799</v>
      </c>
      <c r="E10" s="150" t="s">
        <v>800</v>
      </c>
      <c r="F10" s="151" t="s">
        <v>745</v>
      </c>
      <c r="G10" s="152">
        <v>1</v>
      </c>
      <c r="H10" s="153"/>
      <c r="I10" s="153">
        <v>460000</v>
      </c>
      <c r="J10" s="153">
        <v>460000</v>
      </c>
      <c r="K10" s="132"/>
      <c r="L10" s="132"/>
      <c r="M10" s="132"/>
      <c r="N10" s="132"/>
      <c r="O10" s="132"/>
      <c r="P10" s="132"/>
      <c r="Q10" s="132"/>
      <c r="R10" s="132"/>
      <c r="S10" s="132"/>
    </row>
    <row r="11" s="42" customFormat="1" ht="21" customHeight="1" outlineLevel="2" spans="1:19">
      <c r="A11" s="148" t="s">
        <v>93</v>
      </c>
      <c r="B11" s="149" t="s">
        <v>93</v>
      </c>
      <c r="C11" s="130" t="s">
        <v>258</v>
      </c>
      <c r="D11" s="150" t="s">
        <v>801</v>
      </c>
      <c r="E11" s="150" t="s">
        <v>800</v>
      </c>
      <c r="F11" s="151" t="s">
        <v>745</v>
      </c>
      <c r="G11" s="152">
        <v>1</v>
      </c>
      <c r="H11" s="153"/>
      <c r="I11" s="153">
        <v>847200</v>
      </c>
      <c r="J11" s="153">
        <v>847200</v>
      </c>
      <c r="K11" s="132"/>
      <c r="L11" s="132"/>
      <c r="M11" s="132"/>
      <c r="N11" s="132"/>
      <c r="O11" s="132"/>
      <c r="P11" s="132"/>
      <c r="Q11" s="132"/>
      <c r="R11" s="132"/>
      <c r="S11" s="132"/>
    </row>
    <row r="12" s="42" customFormat="1" ht="21" customHeight="1" outlineLevel="2" spans="1:19">
      <c r="A12" s="148" t="s">
        <v>93</v>
      </c>
      <c r="B12" s="149" t="s">
        <v>93</v>
      </c>
      <c r="C12" s="130" t="s">
        <v>258</v>
      </c>
      <c r="D12" s="150" t="s">
        <v>802</v>
      </c>
      <c r="E12" s="150" t="s">
        <v>800</v>
      </c>
      <c r="F12" s="151" t="s">
        <v>745</v>
      </c>
      <c r="G12" s="152">
        <v>1</v>
      </c>
      <c r="H12" s="153"/>
      <c r="I12" s="153">
        <v>440000</v>
      </c>
      <c r="J12" s="153">
        <v>440000</v>
      </c>
      <c r="K12" s="132"/>
      <c r="L12" s="132"/>
      <c r="M12" s="132"/>
      <c r="N12" s="132"/>
      <c r="O12" s="132"/>
      <c r="P12" s="132"/>
      <c r="Q12" s="132"/>
      <c r="R12" s="132"/>
      <c r="S12" s="132"/>
    </row>
    <row r="13" s="42" customFormat="1" ht="21" customHeight="1" outlineLevel="2" spans="1:19">
      <c r="A13" s="148" t="s">
        <v>93</v>
      </c>
      <c r="B13" s="149" t="s">
        <v>93</v>
      </c>
      <c r="C13" s="130" t="s">
        <v>258</v>
      </c>
      <c r="D13" s="150" t="s">
        <v>803</v>
      </c>
      <c r="E13" s="150" t="s">
        <v>800</v>
      </c>
      <c r="F13" s="151" t="s">
        <v>745</v>
      </c>
      <c r="G13" s="152">
        <v>1</v>
      </c>
      <c r="H13" s="153"/>
      <c r="I13" s="153">
        <v>352800</v>
      </c>
      <c r="J13" s="153">
        <v>352800</v>
      </c>
      <c r="K13" s="132"/>
      <c r="L13" s="132"/>
      <c r="M13" s="132"/>
      <c r="N13" s="132"/>
      <c r="O13" s="132"/>
      <c r="P13" s="132"/>
      <c r="Q13" s="132"/>
      <c r="R13" s="132"/>
      <c r="S13" s="132"/>
    </row>
    <row r="14" s="42" customFormat="1" ht="21" customHeight="1" outlineLevel="2" spans="1:19">
      <c r="A14" s="148" t="s">
        <v>93</v>
      </c>
      <c r="B14" s="149" t="s">
        <v>93</v>
      </c>
      <c r="C14" s="130" t="s">
        <v>258</v>
      </c>
      <c r="D14" s="150" t="s">
        <v>804</v>
      </c>
      <c r="E14" s="150" t="s">
        <v>804</v>
      </c>
      <c r="F14" s="151" t="s">
        <v>638</v>
      </c>
      <c r="G14" s="152">
        <v>1</v>
      </c>
      <c r="H14" s="153">
        <v>160000</v>
      </c>
      <c r="I14" s="153">
        <v>160000</v>
      </c>
      <c r="J14" s="153">
        <v>160000</v>
      </c>
      <c r="K14" s="132"/>
      <c r="L14" s="132"/>
      <c r="M14" s="132"/>
      <c r="N14" s="132"/>
      <c r="O14" s="132"/>
      <c r="P14" s="132"/>
      <c r="Q14" s="132"/>
      <c r="R14" s="132"/>
      <c r="S14" s="132"/>
    </row>
    <row r="15" s="42" customFormat="1" ht="21" customHeight="1" outlineLevel="2" spans="1:19">
      <c r="A15" s="148" t="s">
        <v>93</v>
      </c>
      <c r="B15" s="149" t="s">
        <v>93</v>
      </c>
      <c r="C15" s="130" t="s">
        <v>258</v>
      </c>
      <c r="D15" s="150" t="s">
        <v>805</v>
      </c>
      <c r="E15" s="150" t="s">
        <v>806</v>
      </c>
      <c r="F15" s="151" t="s">
        <v>745</v>
      </c>
      <c r="G15" s="152">
        <v>1</v>
      </c>
      <c r="H15" s="153"/>
      <c r="I15" s="153">
        <v>100000</v>
      </c>
      <c r="J15" s="153">
        <v>100000</v>
      </c>
      <c r="K15" s="132"/>
      <c r="L15" s="132"/>
      <c r="M15" s="132"/>
      <c r="N15" s="132"/>
      <c r="O15" s="132"/>
      <c r="P15" s="132"/>
      <c r="Q15" s="132"/>
      <c r="R15" s="132"/>
      <c r="S15" s="132"/>
    </row>
    <row r="16" s="42" customFormat="1" ht="21" customHeight="1" outlineLevel="2" spans="1:19">
      <c r="A16" s="148" t="s">
        <v>93</v>
      </c>
      <c r="B16" s="149" t="s">
        <v>93</v>
      </c>
      <c r="C16" s="130" t="s">
        <v>258</v>
      </c>
      <c r="D16" s="150" t="s">
        <v>807</v>
      </c>
      <c r="E16" s="150" t="s">
        <v>797</v>
      </c>
      <c r="F16" s="151" t="s">
        <v>745</v>
      </c>
      <c r="G16" s="152">
        <v>1</v>
      </c>
      <c r="H16" s="153"/>
      <c r="I16" s="153">
        <v>100000</v>
      </c>
      <c r="J16" s="153">
        <v>100000</v>
      </c>
      <c r="K16" s="132"/>
      <c r="L16" s="132"/>
      <c r="M16" s="132"/>
      <c r="N16" s="132"/>
      <c r="O16" s="132"/>
      <c r="P16" s="132"/>
      <c r="Q16" s="132"/>
      <c r="R16" s="132"/>
      <c r="S16" s="132"/>
    </row>
    <row r="17" s="42" customFormat="1" ht="21" customHeight="1" outlineLevel="2" spans="1:19">
      <c r="A17" s="148" t="s">
        <v>93</v>
      </c>
      <c r="B17" s="149" t="s">
        <v>93</v>
      </c>
      <c r="C17" s="130" t="s">
        <v>258</v>
      </c>
      <c r="D17" s="150" t="s">
        <v>808</v>
      </c>
      <c r="E17" s="150" t="s">
        <v>809</v>
      </c>
      <c r="F17" s="151" t="s">
        <v>745</v>
      </c>
      <c r="G17" s="152">
        <v>1</v>
      </c>
      <c r="H17" s="153"/>
      <c r="I17" s="153">
        <v>1614600</v>
      </c>
      <c r="J17" s="153">
        <v>1614600</v>
      </c>
      <c r="K17" s="132"/>
      <c r="L17" s="132"/>
      <c r="M17" s="132"/>
      <c r="N17" s="132"/>
      <c r="O17" s="132"/>
      <c r="P17" s="132"/>
      <c r="Q17" s="132"/>
      <c r="R17" s="132"/>
      <c r="S17" s="132"/>
    </row>
    <row r="18" s="42" customFormat="1" ht="21" customHeight="1" outlineLevel="2" spans="1:19">
      <c r="A18" s="148" t="s">
        <v>93</v>
      </c>
      <c r="B18" s="149" t="s">
        <v>93</v>
      </c>
      <c r="C18" s="130" t="s">
        <v>258</v>
      </c>
      <c r="D18" s="150" t="s">
        <v>810</v>
      </c>
      <c r="E18" s="150" t="s">
        <v>810</v>
      </c>
      <c r="F18" s="151" t="s">
        <v>811</v>
      </c>
      <c r="G18" s="152">
        <v>1</v>
      </c>
      <c r="H18" s="153">
        <v>1000</v>
      </c>
      <c r="I18" s="153">
        <v>1000</v>
      </c>
      <c r="J18" s="153">
        <v>1000</v>
      </c>
      <c r="K18" s="132"/>
      <c r="L18" s="132"/>
      <c r="M18" s="132"/>
      <c r="N18" s="132"/>
      <c r="O18" s="132"/>
      <c r="P18" s="132"/>
      <c r="Q18" s="132"/>
      <c r="R18" s="132"/>
      <c r="S18" s="132"/>
    </row>
    <row r="19" s="42" customFormat="1" ht="21" customHeight="1" outlineLevel="2" spans="1:19">
      <c r="A19" s="148" t="s">
        <v>93</v>
      </c>
      <c r="B19" s="149" t="s">
        <v>93</v>
      </c>
      <c r="C19" s="130" t="s">
        <v>258</v>
      </c>
      <c r="D19" s="150" t="s">
        <v>812</v>
      </c>
      <c r="E19" s="150" t="s">
        <v>813</v>
      </c>
      <c r="F19" s="151" t="s">
        <v>745</v>
      </c>
      <c r="G19" s="152">
        <v>1</v>
      </c>
      <c r="H19" s="153"/>
      <c r="I19" s="153">
        <v>322000</v>
      </c>
      <c r="J19" s="153">
        <v>322000</v>
      </c>
      <c r="K19" s="132"/>
      <c r="L19" s="132"/>
      <c r="M19" s="132"/>
      <c r="N19" s="132"/>
      <c r="O19" s="132"/>
      <c r="P19" s="132"/>
      <c r="Q19" s="132"/>
      <c r="R19" s="132"/>
      <c r="S19" s="132"/>
    </row>
    <row r="20" s="42" customFormat="1" ht="21" customHeight="1" outlineLevel="2" spans="1:19">
      <c r="A20" s="148" t="s">
        <v>93</v>
      </c>
      <c r="B20" s="149" t="s">
        <v>93</v>
      </c>
      <c r="C20" s="130" t="s">
        <v>258</v>
      </c>
      <c r="D20" s="150" t="s">
        <v>814</v>
      </c>
      <c r="E20" s="150" t="s">
        <v>813</v>
      </c>
      <c r="F20" s="151" t="s">
        <v>745</v>
      </c>
      <c r="G20" s="152">
        <v>1</v>
      </c>
      <c r="H20" s="153"/>
      <c r="I20" s="153">
        <v>151000</v>
      </c>
      <c r="J20" s="153">
        <v>151000</v>
      </c>
      <c r="K20" s="132"/>
      <c r="L20" s="132"/>
      <c r="M20" s="132"/>
      <c r="N20" s="132"/>
      <c r="O20" s="132"/>
      <c r="P20" s="132"/>
      <c r="Q20" s="132"/>
      <c r="R20" s="132"/>
      <c r="S20" s="132"/>
    </row>
    <row r="21" s="42" customFormat="1" ht="21" customHeight="1" outlineLevel="2" spans="1:19">
      <c r="A21" s="148" t="s">
        <v>93</v>
      </c>
      <c r="B21" s="149" t="s">
        <v>93</v>
      </c>
      <c r="C21" s="130" t="s">
        <v>346</v>
      </c>
      <c r="D21" s="150" t="s">
        <v>815</v>
      </c>
      <c r="E21" s="150" t="s">
        <v>800</v>
      </c>
      <c r="F21" s="151" t="s">
        <v>503</v>
      </c>
      <c r="G21" s="152">
        <v>1</v>
      </c>
      <c r="H21" s="153"/>
      <c r="I21" s="153">
        <v>405000</v>
      </c>
      <c r="J21" s="153">
        <v>405000</v>
      </c>
      <c r="K21" s="132"/>
      <c r="L21" s="132"/>
      <c r="M21" s="132"/>
      <c r="N21" s="132"/>
      <c r="O21" s="132"/>
      <c r="P21" s="132"/>
      <c r="Q21" s="132"/>
      <c r="R21" s="132"/>
      <c r="S21" s="132"/>
    </row>
    <row r="22" s="42" customFormat="1" ht="21" customHeight="1" outlineLevel="2" spans="1:19">
      <c r="A22" s="148" t="s">
        <v>93</v>
      </c>
      <c r="B22" s="149" t="s">
        <v>93</v>
      </c>
      <c r="C22" s="130" t="s">
        <v>346</v>
      </c>
      <c r="D22" s="150" t="s">
        <v>816</v>
      </c>
      <c r="E22" s="150" t="s">
        <v>800</v>
      </c>
      <c r="F22" s="151" t="s">
        <v>745</v>
      </c>
      <c r="G22" s="152">
        <v>1</v>
      </c>
      <c r="H22" s="153"/>
      <c r="I22" s="153">
        <v>600000</v>
      </c>
      <c r="J22" s="153">
        <v>600000</v>
      </c>
      <c r="K22" s="132"/>
      <c r="L22" s="132"/>
      <c r="M22" s="132"/>
      <c r="N22" s="132"/>
      <c r="O22" s="132"/>
      <c r="P22" s="132"/>
      <c r="Q22" s="132"/>
      <c r="R22" s="132"/>
      <c r="S22" s="132"/>
    </row>
    <row r="23" s="42" customFormat="1" ht="21" customHeight="1" outlineLevel="2" spans="1:19">
      <c r="A23" s="148" t="s">
        <v>93</v>
      </c>
      <c r="B23" s="149" t="s">
        <v>93</v>
      </c>
      <c r="C23" s="130" t="s">
        <v>302</v>
      </c>
      <c r="D23" s="150" t="s">
        <v>817</v>
      </c>
      <c r="E23" s="150" t="s">
        <v>817</v>
      </c>
      <c r="F23" s="151" t="s">
        <v>503</v>
      </c>
      <c r="G23" s="152">
        <v>1</v>
      </c>
      <c r="H23" s="153"/>
      <c r="I23" s="153">
        <v>1281790</v>
      </c>
      <c r="J23" s="153">
        <v>1281790</v>
      </c>
      <c r="K23" s="132"/>
      <c r="L23" s="132"/>
      <c r="M23" s="132"/>
      <c r="N23" s="132"/>
      <c r="O23" s="132"/>
      <c r="P23" s="132"/>
      <c r="Q23" s="132"/>
      <c r="R23" s="132"/>
      <c r="S23" s="132"/>
    </row>
    <row r="24" s="42" customFormat="1" ht="21" customHeight="1" outlineLevel="2" spans="1:19">
      <c r="A24" s="148" t="s">
        <v>93</v>
      </c>
      <c r="B24" s="149" t="s">
        <v>93</v>
      </c>
      <c r="C24" s="130" t="s">
        <v>302</v>
      </c>
      <c r="D24" s="150" t="s">
        <v>818</v>
      </c>
      <c r="E24" s="150" t="s">
        <v>818</v>
      </c>
      <c r="F24" s="151" t="s">
        <v>503</v>
      </c>
      <c r="G24" s="152">
        <v>1</v>
      </c>
      <c r="H24" s="153"/>
      <c r="I24" s="153">
        <v>400000</v>
      </c>
      <c r="J24" s="153">
        <v>400000</v>
      </c>
      <c r="K24" s="132"/>
      <c r="L24" s="132"/>
      <c r="M24" s="132"/>
      <c r="N24" s="132"/>
      <c r="O24" s="132"/>
      <c r="P24" s="132"/>
      <c r="Q24" s="132"/>
      <c r="R24" s="132"/>
      <c r="S24" s="132"/>
    </row>
    <row r="25" s="42" customFormat="1" ht="21" customHeight="1" outlineLevel="2" spans="1:19">
      <c r="A25" s="148" t="s">
        <v>93</v>
      </c>
      <c r="B25" s="149" t="s">
        <v>93</v>
      </c>
      <c r="C25" s="130" t="s">
        <v>302</v>
      </c>
      <c r="D25" s="150" t="s">
        <v>819</v>
      </c>
      <c r="E25" s="150" t="s">
        <v>819</v>
      </c>
      <c r="F25" s="151" t="s">
        <v>503</v>
      </c>
      <c r="G25" s="152">
        <v>1</v>
      </c>
      <c r="H25" s="153"/>
      <c r="I25" s="153">
        <v>260000</v>
      </c>
      <c r="J25" s="153">
        <v>260000</v>
      </c>
      <c r="K25" s="132"/>
      <c r="L25" s="132"/>
      <c r="M25" s="132"/>
      <c r="N25" s="132"/>
      <c r="O25" s="132"/>
      <c r="P25" s="132"/>
      <c r="Q25" s="132"/>
      <c r="R25" s="132"/>
      <c r="S25" s="132"/>
    </row>
    <row r="26" s="42" customFormat="1" ht="21" customHeight="1" outlineLevel="2" spans="1:19">
      <c r="A26" s="148" t="s">
        <v>93</v>
      </c>
      <c r="B26" s="154" t="s">
        <v>95</v>
      </c>
      <c r="C26" s="131" t="s">
        <v>400</v>
      </c>
      <c r="D26" s="150" t="s">
        <v>820</v>
      </c>
      <c r="E26" s="150" t="s">
        <v>821</v>
      </c>
      <c r="F26" s="151" t="s">
        <v>503</v>
      </c>
      <c r="G26" s="152">
        <v>1</v>
      </c>
      <c r="H26" s="153">
        <v>2000000</v>
      </c>
      <c r="I26" s="153">
        <v>2000000</v>
      </c>
      <c r="J26" s="153">
        <v>2000000</v>
      </c>
      <c r="K26" s="132"/>
      <c r="L26" s="132"/>
      <c r="M26" s="132"/>
      <c r="N26" s="132"/>
      <c r="O26" s="132"/>
      <c r="P26" s="132"/>
      <c r="Q26" s="132"/>
      <c r="R26" s="132"/>
      <c r="S26" s="132"/>
    </row>
    <row r="27" s="42" customFormat="1" ht="21" customHeight="1" outlineLevel="2" spans="1:19">
      <c r="A27" s="148" t="s">
        <v>93</v>
      </c>
      <c r="B27" s="154" t="s">
        <v>95</v>
      </c>
      <c r="C27" s="131" t="s">
        <v>400</v>
      </c>
      <c r="D27" s="150" t="s">
        <v>820</v>
      </c>
      <c r="E27" s="150" t="s">
        <v>821</v>
      </c>
      <c r="F27" s="151" t="s">
        <v>503</v>
      </c>
      <c r="G27" s="152">
        <v>1</v>
      </c>
      <c r="H27" s="153">
        <v>1000000</v>
      </c>
      <c r="I27" s="153">
        <v>1000000</v>
      </c>
      <c r="J27" s="153">
        <v>1000000</v>
      </c>
      <c r="K27" s="132"/>
      <c r="L27" s="132"/>
      <c r="M27" s="132"/>
      <c r="N27" s="132"/>
      <c r="O27" s="132"/>
      <c r="P27" s="132"/>
      <c r="Q27" s="132"/>
      <c r="R27" s="132"/>
      <c r="S27" s="132"/>
    </row>
    <row r="28" s="42" customFormat="1" ht="21" customHeight="1" outlineLevel="2" spans="1:19">
      <c r="A28" s="148" t="s">
        <v>93</v>
      </c>
      <c r="B28" s="154" t="s">
        <v>95</v>
      </c>
      <c r="C28" s="131" t="s">
        <v>258</v>
      </c>
      <c r="D28" s="150" t="s">
        <v>804</v>
      </c>
      <c r="E28" s="150" t="s">
        <v>804</v>
      </c>
      <c r="F28" s="151" t="s">
        <v>503</v>
      </c>
      <c r="G28" s="152">
        <v>1920</v>
      </c>
      <c r="H28" s="153">
        <v>48000</v>
      </c>
      <c r="I28" s="153">
        <v>48000</v>
      </c>
      <c r="J28" s="153">
        <v>48000</v>
      </c>
      <c r="K28" s="132"/>
      <c r="L28" s="132"/>
      <c r="M28" s="132"/>
      <c r="N28" s="132"/>
      <c r="O28" s="132"/>
      <c r="P28" s="132"/>
      <c r="Q28" s="132"/>
      <c r="R28" s="132"/>
      <c r="S28" s="132"/>
    </row>
    <row r="29" s="42" customFormat="1" ht="21" customHeight="1" outlineLevel="2" spans="1:19">
      <c r="A29" s="148" t="s">
        <v>93</v>
      </c>
      <c r="B29" s="154" t="s">
        <v>95</v>
      </c>
      <c r="C29" s="131" t="s">
        <v>302</v>
      </c>
      <c r="D29" s="150" t="s">
        <v>817</v>
      </c>
      <c r="E29" s="150" t="s">
        <v>817</v>
      </c>
      <c r="F29" s="151" t="s">
        <v>503</v>
      </c>
      <c r="G29" s="152">
        <v>1</v>
      </c>
      <c r="H29" s="153"/>
      <c r="I29" s="153">
        <v>320000</v>
      </c>
      <c r="J29" s="153">
        <v>320000</v>
      </c>
      <c r="K29" s="132"/>
      <c r="L29" s="132"/>
      <c r="M29" s="132"/>
      <c r="N29" s="132"/>
      <c r="O29" s="132"/>
      <c r="P29" s="132"/>
      <c r="Q29" s="132"/>
      <c r="R29" s="132"/>
      <c r="S29" s="132"/>
    </row>
    <row r="30" s="42" customFormat="1" ht="21" customHeight="1" outlineLevel="2" spans="1:19">
      <c r="A30" s="148" t="s">
        <v>93</v>
      </c>
      <c r="B30" s="154" t="s">
        <v>95</v>
      </c>
      <c r="C30" s="131" t="s">
        <v>302</v>
      </c>
      <c r="D30" s="150" t="s">
        <v>818</v>
      </c>
      <c r="E30" s="150" t="s">
        <v>818</v>
      </c>
      <c r="F30" s="151" t="s">
        <v>503</v>
      </c>
      <c r="G30" s="152">
        <v>1</v>
      </c>
      <c r="H30" s="153">
        <v>115000</v>
      </c>
      <c r="I30" s="153">
        <v>115000</v>
      </c>
      <c r="J30" s="153">
        <v>115000</v>
      </c>
      <c r="K30" s="132"/>
      <c r="L30" s="132"/>
      <c r="M30" s="132"/>
      <c r="N30" s="132"/>
      <c r="O30" s="132"/>
      <c r="P30" s="132"/>
      <c r="Q30" s="132"/>
      <c r="R30" s="132"/>
      <c r="S30" s="132"/>
    </row>
    <row r="31" s="42" customFormat="1" ht="21" customHeight="1" outlineLevel="2" spans="1:19">
      <c r="A31" s="148" t="s">
        <v>93</v>
      </c>
      <c r="B31" s="154" t="s">
        <v>95</v>
      </c>
      <c r="C31" s="131" t="s">
        <v>302</v>
      </c>
      <c r="D31" s="150" t="s">
        <v>819</v>
      </c>
      <c r="E31" s="150" t="s">
        <v>819</v>
      </c>
      <c r="F31" s="151" t="s">
        <v>503</v>
      </c>
      <c r="G31" s="152">
        <v>1</v>
      </c>
      <c r="H31" s="153"/>
      <c r="I31" s="153">
        <v>50000</v>
      </c>
      <c r="J31" s="153">
        <v>50000</v>
      </c>
      <c r="K31" s="132"/>
      <c r="L31" s="132"/>
      <c r="M31" s="132"/>
      <c r="N31" s="132"/>
      <c r="O31" s="132"/>
      <c r="P31" s="132"/>
      <c r="Q31" s="132"/>
      <c r="R31" s="132"/>
      <c r="S31" s="132"/>
    </row>
    <row r="32" ht="21" customHeight="1" spans="1:19">
      <c r="A32" s="155" t="s">
        <v>158</v>
      </c>
      <c r="B32" s="155"/>
      <c r="C32" s="155"/>
      <c r="D32" s="155"/>
      <c r="E32" s="155"/>
      <c r="F32" s="155"/>
      <c r="G32" s="155"/>
      <c r="H32" s="156" t="s">
        <v>329</v>
      </c>
      <c r="I32" s="156">
        <f>SUM(I8:I31)</f>
        <v>12105890</v>
      </c>
      <c r="J32" s="156">
        <f>SUM(J8:J31)</f>
        <v>12105890</v>
      </c>
      <c r="K32" s="157" t="s">
        <v>329</v>
      </c>
      <c r="L32" s="157" t="s">
        <v>329</v>
      </c>
      <c r="M32" s="157" t="s">
        <v>329</v>
      </c>
      <c r="N32" s="157" t="s">
        <v>329</v>
      </c>
      <c r="O32" s="157" t="s">
        <v>329</v>
      </c>
      <c r="P32" s="157" t="s">
        <v>329</v>
      </c>
      <c r="Q32" s="157"/>
      <c r="R32" s="157" t="s">
        <v>329</v>
      </c>
      <c r="S32" s="157" t="s">
        <v>329</v>
      </c>
    </row>
    <row r="33" customHeight="1" spans="1:1">
      <c r="A33" s="63" t="s">
        <v>822</v>
      </c>
    </row>
  </sheetData>
  <mergeCells count="18">
    <mergeCell ref="A2:S2"/>
    <mergeCell ref="A3:H3"/>
    <mergeCell ref="I4:S4"/>
    <mergeCell ref="N5:S5"/>
    <mergeCell ref="A32:G3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21"/>
  <sheetViews>
    <sheetView topLeftCell="A2" workbookViewId="0">
      <selection activeCell="A23" sqref="A23"/>
    </sheetView>
  </sheetViews>
  <sheetFormatPr defaultColWidth="8.71428571428571" defaultRowHeight="14.25" customHeight="1"/>
  <cols>
    <col min="1" max="1" width="18.8571428571429" style="63" customWidth="1"/>
    <col min="2" max="2" width="29.4285714285714" style="63" customWidth="1"/>
    <col min="3" max="3" width="41.4285714285714" style="110" customWidth="1"/>
    <col min="4" max="4" width="37.4285714285714" style="110" customWidth="1"/>
    <col min="5" max="5" width="28.5714285714286" style="110" customWidth="1"/>
    <col min="6" max="6" width="19" style="110" customWidth="1"/>
    <col min="7" max="8" width="13.5714285714286" style="110" customWidth="1"/>
    <col min="9" max="9" width="81.4285714285714" style="110" customWidth="1"/>
    <col min="10" max="11" width="16"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46" width="9.13333333333333" style="63"/>
    <col min="247" max="255" width="8.71428571428571" style="63"/>
  </cols>
  <sheetData>
    <row r="1" ht="13.5" customHeight="1" spans="1:20">
      <c r="A1" s="81" t="s">
        <v>823</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202</v>
      </c>
    </row>
    <row r="4" ht="15.75" customHeight="1" spans="1:20">
      <c r="A4" s="121" t="s">
        <v>210</v>
      </c>
      <c r="B4" s="121" t="s">
        <v>211</v>
      </c>
      <c r="C4" s="122" t="s">
        <v>786</v>
      </c>
      <c r="D4" s="122" t="s">
        <v>824</v>
      </c>
      <c r="E4" s="122" t="s">
        <v>825</v>
      </c>
      <c r="F4" s="123" t="s">
        <v>826</v>
      </c>
      <c r="G4" s="122" t="s">
        <v>827</v>
      </c>
      <c r="H4" s="122" t="s">
        <v>828</v>
      </c>
      <c r="I4" s="122" t="s">
        <v>829</v>
      </c>
      <c r="J4" s="122" t="s">
        <v>218</v>
      </c>
      <c r="K4" s="122"/>
      <c r="L4" s="122"/>
      <c r="M4" s="122"/>
      <c r="N4" s="124"/>
      <c r="O4" s="122"/>
      <c r="P4" s="122"/>
      <c r="Q4" s="122"/>
      <c r="R4" s="122"/>
      <c r="S4" s="124"/>
      <c r="T4" s="122"/>
    </row>
    <row r="5" ht="17.25" customHeight="1" spans="1:20">
      <c r="A5" s="125"/>
      <c r="B5" s="125"/>
      <c r="C5" s="122"/>
      <c r="D5" s="122"/>
      <c r="E5" s="122"/>
      <c r="F5" s="126"/>
      <c r="G5" s="122"/>
      <c r="H5" s="122"/>
      <c r="I5" s="122"/>
      <c r="J5" s="122" t="s">
        <v>78</v>
      </c>
      <c r="K5" s="122" t="s">
        <v>81</v>
      </c>
      <c r="L5" s="122" t="s">
        <v>792</v>
      </c>
      <c r="M5" s="122" t="s">
        <v>793</v>
      </c>
      <c r="N5" s="127" t="s">
        <v>794</v>
      </c>
      <c r="O5" s="122" t="s">
        <v>795</v>
      </c>
      <c r="P5" s="122"/>
      <c r="Q5" s="122"/>
      <c r="R5" s="122"/>
      <c r="S5" s="127"/>
      <c r="T5" s="122"/>
    </row>
    <row r="6" ht="54" customHeight="1" spans="1:20">
      <c r="A6" s="125"/>
      <c r="B6" s="125"/>
      <c r="C6" s="122"/>
      <c r="D6" s="122"/>
      <c r="E6" s="122"/>
      <c r="F6" s="128"/>
      <c r="G6" s="122"/>
      <c r="H6" s="122"/>
      <c r="I6" s="122"/>
      <c r="J6" s="122"/>
      <c r="K6" s="122"/>
      <c r="L6" s="122"/>
      <c r="M6" s="122"/>
      <c r="N6" s="124"/>
      <c r="O6" s="122" t="s">
        <v>80</v>
      </c>
      <c r="P6" s="122" t="s">
        <v>87</v>
      </c>
      <c r="Q6" s="122" t="s">
        <v>336</v>
      </c>
      <c r="R6" s="122" t="s">
        <v>89</v>
      </c>
      <c r="S6" s="124" t="s">
        <v>90</v>
      </c>
      <c r="T6" s="122" t="s">
        <v>91</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s="42" customFormat="1" ht="30" customHeight="1" outlineLevel="2" spans="1:20">
      <c r="A8" s="129" t="s">
        <v>93</v>
      </c>
      <c r="B8" s="129" t="s">
        <v>93</v>
      </c>
      <c r="C8" s="130" t="s">
        <v>258</v>
      </c>
      <c r="D8" s="131" t="s">
        <v>830</v>
      </c>
      <c r="E8" s="131" t="s">
        <v>831</v>
      </c>
      <c r="F8" s="131" t="s">
        <v>100</v>
      </c>
      <c r="G8" s="131" t="s">
        <v>830</v>
      </c>
      <c r="H8" s="131" t="s">
        <v>113</v>
      </c>
      <c r="I8" s="131" t="s">
        <v>832</v>
      </c>
      <c r="J8" s="132">
        <v>200000</v>
      </c>
      <c r="K8" s="132">
        <v>200000</v>
      </c>
      <c r="L8" s="132"/>
      <c r="M8" s="132"/>
      <c r="N8" s="132"/>
      <c r="O8" s="132"/>
      <c r="P8" s="132"/>
      <c r="Q8" s="132"/>
      <c r="R8" s="132"/>
      <c r="S8" s="132"/>
      <c r="T8" s="132"/>
    </row>
    <row r="9" s="42" customFormat="1" ht="30" customHeight="1" outlineLevel="2" spans="1:20">
      <c r="A9" s="129" t="s">
        <v>93</v>
      </c>
      <c r="B9" s="129" t="s">
        <v>93</v>
      </c>
      <c r="C9" s="130" t="s">
        <v>258</v>
      </c>
      <c r="D9" s="131" t="s">
        <v>805</v>
      </c>
      <c r="E9" s="131" t="s">
        <v>833</v>
      </c>
      <c r="F9" s="131" t="s">
        <v>100</v>
      </c>
      <c r="G9" s="131" t="s">
        <v>834</v>
      </c>
      <c r="H9" s="131" t="s">
        <v>113</v>
      </c>
      <c r="I9" s="131" t="s">
        <v>835</v>
      </c>
      <c r="J9" s="132">
        <v>100000</v>
      </c>
      <c r="K9" s="132">
        <v>100000</v>
      </c>
      <c r="L9" s="132"/>
      <c r="M9" s="132"/>
      <c r="N9" s="132"/>
      <c r="O9" s="132"/>
      <c r="P9" s="132"/>
      <c r="Q9" s="132"/>
      <c r="R9" s="132"/>
      <c r="S9" s="132"/>
      <c r="T9" s="132"/>
    </row>
    <row r="10" s="42" customFormat="1" ht="30" customHeight="1" outlineLevel="2" spans="1:20">
      <c r="A10" s="129" t="s">
        <v>93</v>
      </c>
      <c r="B10" s="129" t="s">
        <v>93</v>
      </c>
      <c r="C10" s="130" t="s">
        <v>258</v>
      </c>
      <c r="D10" s="131" t="s">
        <v>812</v>
      </c>
      <c r="E10" s="131" t="s">
        <v>836</v>
      </c>
      <c r="F10" s="131" t="s">
        <v>100</v>
      </c>
      <c r="G10" s="131" t="s">
        <v>813</v>
      </c>
      <c r="H10" s="131" t="s">
        <v>113</v>
      </c>
      <c r="I10" s="131" t="s">
        <v>837</v>
      </c>
      <c r="J10" s="132">
        <v>322000</v>
      </c>
      <c r="K10" s="132">
        <v>322000</v>
      </c>
      <c r="L10" s="132"/>
      <c r="M10" s="132"/>
      <c r="N10" s="132"/>
      <c r="O10" s="132"/>
      <c r="P10" s="132"/>
      <c r="Q10" s="132"/>
      <c r="R10" s="132"/>
      <c r="S10" s="132"/>
      <c r="T10" s="132"/>
    </row>
    <row r="11" s="42" customFormat="1" ht="30" customHeight="1" outlineLevel="2" spans="1:20">
      <c r="A11" s="129" t="s">
        <v>93</v>
      </c>
      <c r="B11" s="129" t="s">
        <v>93</v>
      </c>
      <c r="C11" s="130" t="s">
        <v>258</v>
      </c>
      <c r="D11" s="131" t="s">
        <v>814</v>
      </c>
      <c r="E11" s="131" t="s">
        <v>836</v>
      </c>
      <c r="F11" s="131" t="s">
        <v>100</v>
      </c>
      <c r="G11" s="131" t="s">
        <v>813</v>
      </c>
      <c r="H11" s="131" t="s">
        <v>113</v>
      </c>
      <c r="I11" s="131" t="s">
        <v>837</v>
      </c>
      <c r="J11" s="132">
        <v>151000</v>
      </c>
      <c r="K11" s="132">
        <v>151000</v>
      </c>
      <c r="L11" s="132"/>
      <c r="M11" s="132"/>
      <c r="N11" s="132"/>
      <c r="O11" s="132"/>
      <c r="P11" s="132"/>
      <c r="Q11" s="132"/>
      <c r="R11" s="132"/>
      <c r="S11" s="132"/>
      <c r="T11" s="132"/>
    </row>
    <row r="12" s="42" customFormat="1" ht="30" customHeight="1" outlineLevel="2" spans="1:20">
      <c r="A12" s="129" t="s">
        <v>93</v>
      </c>
      <c r="B12" s="129" t="s">
        <v>93</v>
      </c>
      <c r="C12" s="130" t="s">
        <v>258</v>
      </c>
      <c r="D12" s="131" t="s">
        <v>799</v>
      </c>
      <c r="E12" s="131" t="s">
        <v>838</v>
      </c>
      <c r="F12" s="131" t="s">
        <v>100</v>
      </c>
      <c r="G12" s="131" t="s">
        <v>800</v>
      </c>
      <c r="H12" s="131" t="s">
        <v>113</v>
      </c>
      <c r="I12" s="131" t="s">
        <v>839</v>
      </c>
      <c r="J12" s="132">
        <v>460000</v>
      </c>
      <c r="K12" s="132">
        <v>460000</v>
      </c>
      <c r="L12" s="132"/>
      <c r="M12" s="132"/>
      <c r="N12" s="132"/>
      <c r="O12" s="132"/>
      <c r="P12" s="132"/>
      <c r="Q12" s="132"/>
      <c r="R12" s="132"/>
      <c r="S12" s="132"/>
      <c r="T12" s="132"/>
    </row>
    <row r="13" s="42" customFormat="1" ht="30" customHeight="1" outlineLevel="2" spans="1:20">
      <c r="A13" s="129" t="s">
        <v>93</v>
      </c>
      <c r="B13" s="129" t="s">
        <v>93</v>
      </c>
      <c r="C13" s="130" t="s">
        <v>258</v>
      </c>
      <c r="D13" s="131" t="s">
        <v>801</v>
      </c>
      <c r="E13" s="131" t="s">
        <v>838</v>
      </c>
      <c r="F13" s="131" t="s">
        <v>100</v>
      </c>
      <c r="G13" s="131" t="s">
        <v>800</v>
      </c>
      <c r="H13" s="131" t="s">
        <v>113</v>
      </c>
      <c r="I13" s="131" t="s">
        <v>840</v>
      </c>
      <c r="J13" s="132">
        <v>847200</v>
      </c>
      <c r="K13" s="132">
        <v>847200</v>
      </c>
      <c r="L13" s="132"/>
      <c r="M13" s="132"/>
      <c r="N13" s="132"/>
      <c r="O13" s="132"/>
      <c r="P13" s="132"/>
      <c r="Q13" s="132"/>
      <c r="R13" s="132"/>
      <c r="S13" s="132"/>
      <c r="T13" s="132"/>
    </row>
    <row r="14" s="42" customFormat="1" ht="30" customHeight="1" outlineLevel="2" spans="1:20">
      <c r="A14" s="129" t="s">
        <v>93</v>
      </c>
      <c r="B14" s="129" t="s">
        <v>93</v>
      </c>
      <c r="C14" s="130" t="s">
        <v>258</v>
      </c>
      <c r="D14" s="131" t="s">
        <v>802</v>
      </c>
      <c r="E14" s="131" t="s">
        <v>838</v>
      </c>
      <c r="F14" s="131" t="s">
        <v>100</v>
      </c>
      <c r="G14" s="131" t="s">
        <v>800</v>
      </c>
      <c r="H14" s="131" t="s">
        <v>113</v>
      </c>
      <c r="I14" s="131" t="s">
        <v>839</v>
      </c>
      <c r="J14" s="132">
        <v>440000</v>
      </c>
      <c r="K14" s="132">
        <v>440000</v>
      </c>
      <c r="L14" s="132"/>
      <c r="M14" s="132"/>
      <c r="N14" s="132"/>
      <c r="O14" s="132"/>
      <c r="P14" s="132"/>
      <c r="Q14" s="132"/>
      <c r="R14" s="132"/>
      <c r="S14" s="132"/>
      <c r="T14" s="132"/>
    </row>
    <row r="15" s="42" customFormat="1" ht="30" customHeight="1" outlineLevel="2" spans="1:20">
      <c r="A15" s="129" t="s">
        <v>93</v>
      </c>
      <c r="B15" s="129" t="s">
        <v>93</v>
      </c>
      <c r="C15" s="130" t="s">
        <v>258</v>
      </c>
      <c r="D15" s="131" t="s">
        <v>803</v>
      </c>
      <c r="E15" s="131" t="s">
        <v>838</v>
      </c>
      <c r="F15" s="131" t="s">
        <v>100</v>
      </c>
      <c r="G15" s="131" t="s">
        <v>800</v>
      </c>
      <c r="H15" s="131" t="s">
        <v>113</v>
      </c>
      <c r="I15" s="131" t="s">
        <v>839</v>
      </c>
      <c r="J15" s="132">
        <v>352800</v>
      </c>
      <c r="K15" s="132">
        <v>352800</v>
      </c>
      <c r="L15" s="132"/>
      <c r="M15" s="132"/>
      <c r="N15" s="132"/>
      <c r="O15" s="132"/>
      <c r="P15" s="132"/>
      <c r="Q15" s="132"/>
      <c r="R15" s="132"/>
      <c r="S15" s="132"/>
      <c r="T15" s="132"/>
    </row>
    <row r="16" s="42" customFormat="1" ht="30" customHeight="1" outlineLevel="2" spans="1:20">
      <c r="A16" s="129" t="s">
        <v>93</v>
      </c>
      <c r="B16" s="129" t="s">
        <v>93</v>
      </c>
      <c r="C16" s="130" t="s">
        <v>346</v>
      </c>
      <c r="D16" s="131" t="s">
        <v>841</v>
      </c>
      <c r="E16" s="131" t="s">
        <v>838</v>
      </c>
      <c r="F16" s="131" t="s">
        <v>101</v>
      </c>
      <c r="G16" s="131" t="s">
        <v>800</v>
      </c>
      <c r="H16" s="131" t="s">
        <v>113</v>
      </c>
      <c r="I16" s="131" t="s">
        <v>842</v>
      </c>
      <c r="J16" s="132">
        <v>405000</v>
      </c>
      <c r="K16" s="132">
        <v>405000</v>
      </c>
      <c r="L16" s="132"/>
      <c r="M16" s="132"/>
      <c r="N16" s="132"/>
      <c r="O16" s="132"/>
      <c r="P16" s="132"/>
      <c r="Q16" s="132"/>
      <c r="R16" s="132"/>
      <c r="S16" s="132"/>
      <c r="T16" s="132"/>
    </row>
    <row r="17" s="42" customFormat="1" ht="30" customHeight="1" outlineLevel="2" spans="1:257">
      <c r="A17" s="129" t="s">
        <v>93</v>
      </c>
      <c r="B17" s="129" t="s">
        <v>93</v>
      </c>
      <c r="C17" s="130" t="s">
        <v>346</v>
      </c>
      <c r="D17" s="131" t="s">
        <v>843</v>
      </c>
      <c r="E17" s="131" t="s">
        <v>838</v>
      </c>
      <c r="F17" s="131" t="s">
        <v>101</v>
      </c>
      <c r="G17" s="131" t="s">
        <v>800</v>
      </c>
      <c r="H17" s="131" t="s">
        <v>113</v>
      </c>
      <c r="I17" s="131" t="s">
        <v>842</v>
      </c>
      <c r="J17" s="132">
        <v>600000</v>
      </c>
      <c r="K17" s="132">
        <v>600000</v>
      </c>
      <c r="L17" s="132"/>
      <c r="M17" s="132"/>
      <c r="N17" s="132"/>
      <c r="O17" s="132"/>
      <c r="P17" s="132"/>
      <c r="Q17" s="132"/>
      <c r="R17" s="132"/>
      <c r="S17" s="132"/>
      <c r="T17" s="132"/>
    </row>
    <row r="18" s="42" customFormat="1" ht="30" customHeight="1" outlineLevel="2" spans="1:257">
      <c r="A18" s="129" t="s">
        <v>93</v>
      </c>
      <c r="B18" s="129" t="s">
        <v>93</v>
      </c>
      <c r="C18" s="130" t="s">
        <v>302</v>
      </c>
      <c r="D18" s="131" t="s">
        <v>844</v>
      </c>
      <c r="E18" s="131" t="s">
        <v>845</v>
      </c>
      <c r="F18" s="131" t="s">
        <v>100</v>
      </c>
      <c r="G18" s="131" t="s">
        <v>846</v>
      </c>
      <c r="H18" s="131" t="s">
        <v>113</v>
      </c>
      <c r="I18" s="131" t="s">
        <v>847</v>
      </c>
      <c r="J18" s="132">
        <v>400000</v>
      </c>
      <c r="K18" s="132">
        <v>400000</v>
      </c>
      <c r="L18" s="132"/>
      <c r="M18" s="132"/>
      <c r="N18" s="132"/>
      <c r="O18" s="132"/>
      <c r="P18" s="132"/>
      <c r="Q18" s="132"/>
      <c r="R18" s="132"/>
      <c r="S18" s="132"/>
      <c r="T18" s="132"/>
    </row>
    <row r="19" ht="30" customHeight="1" spans="1:257">
      <c r="A19" s="129" t="s">
        <v>93</v>
      </c>
      <c r="B19" s="133" t="s">
        <v>95</v>
      </c>
      <c r="C19" s="133" t="s">
        <v>400</v>
      </c>
      <c r="D19" s="133" t="s">
        <v>820</v>
      </c>
      <c r="E19" s="133" t="s">
        <v>848</v>
      </c>
      <c r="F19" s="133" t="s">
        <v>101</v>
      </c>
      <c r="G19" s="133" t="s">
        <v>849</v>
      </c>
      <c r="H19" s="92" t="s">
        <v>113</v>
      </c>
      <c r="I19" s="131" t="s">
        <v>820</v>
      </c>
      <c r="J19" s="92">
        <v>2000000</v>
      </c>
      <c r="K19" s="92">
        <v>2000000</v>
      </c>
      <c r="L19" s="92"/>
      <c r="M19" s="92"/>
      <c r="N19" s="92"/>
      <c r="O19" s="92"/>
      <c r="P19" s="92"/>
      <c r="Q19" s="92"/>
      <c r="R19" s="92"/>
      <c r="S19" s="92"/>
      <c r="T19" s="92"/>
      <c r="IV19" s="63"/>
      <c r="IW19" s="63"/>
    </row>
    <row r="20" ht="30" customHeight="1" spans="1:257">
      <c r="A20" s="129" t="s">
        <v>93</v>
      </c>
      <c r="B20" s="133" t="s">
        <v>95</v>
      </c>
      <c r="C20" s="133" t="s">
        <v>400</v>
      </c>
      <c r="D20" s="133" t="s">
        <v>820</v>
      </c>
      <c r="E20" s="133" t="s">
        <v>848</v>
      </c>
      <c r="F20" s="133" t="s">
        <v>101</v>
      </c>
      <c r="G20" s="133" t="s">
        <v>849</v>
      </c>
      <c r="H20" s="92" t="s">
        <v>113</v>
      </c>
      <c r="I20" s="131" t="s">
        <v>820</v>
      </c>
      <c r="J20" s="92">
        <v>1000000</v>
      </c>
      <c r="K20" s="92">
        <v>1000000</v>
      </c>
      <c r="L20" s="92"/>
      <c r="M20" s="92"/>
      <c r="N20" s="92"/>
      <c r="O20" s="92"/>
      <c r="P20" s="92"/>
      <c r="Q20" s="92"/>
      <c r="R20" s="92"/>
      <c r="S20" s="92"/>
      <c r="T20" s="92"/>
      <c r="IV20" s="63"/>
      <c r="IW20" s="63"/>
    </row>
    <row r="21" ht="22.5" customHeight="1" spans="1:257">
      <c r="A21" s="134" t="s">
        <v>158</v>
      </c>
      <c r="B21" s="134"/>
      <c r="C21" s="134"/>
      <c r="D21" s="134"/>
      <c r="E21" s="134"/>
      <c r="F21" s="134"/>
      <c r="G21" s="134"/>
      <c r="H21" s="134"/>
      <c r="I21" s="134"/>
      <c r="J21" s="135">
        <f>SUM(J8:J20)</f>
        <v>7278000</v>
      </c>
      <c r="K21" s="135">
        <f>SUM(K8:K20)</f>
        <v>7278000</v>
      </c>
      <c r="L21" s="135"/>
      <c r="M21" s="135"/>
      <c r="N21" s="136"/>
      <c r="O21" s="135"/>
      <c r="P21" s="135"/>
      <c r="Q21" s="135"/>
      <c r="R21" s="135"/>
      <c r="S21" s="136"/>
      <c r="T21" s="135"/>
    </row>
  </sheetData>
  <mergeCells count="19">
    <mergeCell ref="A2:T2"/>
    <mergeCell ref="A3:E3"/>
    <mergeCell ref="J4:T4"/>
    <mergeCell ref="O5:T5"/>
    <mergeCell ref="A21:I2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247">
      <c r="A1" s="81" t="s">
        <v>850</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202</v>
      </c>
    </row>
    <row r="4" s="63" customFormat="1" ht="19.5" customHeight="1" spans="1:247">
      <c r="A4" s="89" t="s">
        <v>851</v>
      </c>
      <c r="B4" s="90" t="s">
        <v>218</v>
      </c>
      <c r="C4" s="91"/>
      <c r="D4" s="91"/>
      <c r="E4" s="92" t="s">
        <v>852</v>
      </c>
      <c r="F4" s="92"/>
      <c r="G4" s="92"/>
      <c r="H4" s="92"/>
      <c r="I4" s="92"/>
      <c r="J4" s="92"/>
      <c r="K4" s="92"/>
      <c r="L4" s="92"/>
      <c r="M4" s="92"/>
    </row>
    <row r="5" s="63" customFormat="1" ht="40.5" customHeight="1" spans="1:247">
      <c r="A5" s="93"/>
      <c r="B5" s="94" t="s">
        <v>78</v>
      </c>
      <c r="C5" s="95" t="s">
        <v>81</v>
      </c>
      <c r="D5" s="96" t="s">
        <v>853</v>
      </c>
      <c r="E5" s="93" t="s">
        <v>854</v>
      </c>
      <c r="F5" s="93" t="s">
        <v>855</v>
      </c>
      <c r="G5" s="93" t="s">
        <v>856</v>
      </c>
      <c r="H5" s="93" t="s">
        <v>857</v>
      </c>
      <c r="I5" s="97" t="s">
        <v>858</v>
      </c>
      <c r="J5" s="93" t="s">
        <v>859</v>
      </c>
      <c r="K5" s="93" t="s">
        <v>860</v>
      </c>
      <c r="L5" s="93" t="s">
        <v>861</v>
      </c>
      <c r="M5" s="93" t="s">
        <v>862</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863</v>
      </c>
      <c r="B7" s="102"/>
      <c r="C7" s="102"/>
      <c r="D7" s="102"/>
      <c r="E7" s="102"/>
      <c r="F7" s="102"/>
      <c r="G7" s="103"/>
      <c r="H7" s="104" t="s">
        <v>329</v>
      </c>
      <c r="I7" s="104" t="s">
        <v>329</v>
      </c>
      <c r="J7" s="104" t="s">
        <v>329</v>
      </c>
      <c r="K7" s="104" t="s">
        <v>329</v>
      </c>
      <c r="L7" s="104" t="s">
        <v>329</v>
      </c>
      <c r="M7" s="104" t="s">
        <v>329</v>
      </c>
      <c r="IM7" s="105"/>
    </row>
    <row r="8" s="63" customFormat="1" ht="19.5" customHeight="1" spans="1:247">
      <c r="A8" s="106" t="s">
        <v>329</v>
      </c>
      <c r="B8" s="107" t="s">
        <v>329</v>
      </c>
      <c r="C8" s="107" t="s">
        <v>329</v>
      </c>
      <c r="D8" s="108" t="s">
        <v>329</v>
      </c>
      <c r="E8" s="107" t="s">
        <v>329</v>
      </c>
      <c r="F8" s="107" t="s">
        <v>329</v>
      </c>
      <c r="G8" s="107" t="s">
        <v>329</v>
      </c>
      <c r="H8" s="109" t="s">
        <v>329</v>
      </c>
      <c r="I8" s="109" t="s">
        <v>329</v>
      </c>
      <c r="J8" s="109" t="s">
        <v>329</v>
      </c>
      <c r="K8" s="109" t="s">
        <v>329</v>
      </c>
      <c r="L8" s="109" t="s">
        <v>329</v>
      </c>
      <c r="M8" s="109" t="s">
        <v>329</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864</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851</v>
      </c>
      <c r="B4" s="69" t="s">
        <v>416</v>
      </c>
      <c r="C4" s="69" t="s">
        <v>417</v>
      </c>
      <c r="D4" s="69" t="s">
        <v>418</v>
      </c>
      <c r="E4" s="69" t="s">
        <v>419</v>
      </c>
      <c r="F4" s="70" t="s">
        <v>420</v>
      </c>
      <c r="G4" s="69" t="s">
        <v>421</v>
      </c>
      <c r="H4" s="70" t="s">
        <v>422</v>
      </c>
      <c r="I4" s="70" t="s">
        <v>423</v>
      </c>
      <c r="J4" s="69" t="s">
        <v>424</v>
      </c>
    </row>
    <row r="5" ht="14.25" customHeight="1" spans="1:10">
      <c r="A5" s="69">
        <v>1</v>
      </c>
      <c r="B5" s="69">
        <v>2</v>
      </c>
      <c r="C5" s="69">
        <v>3</v>
      </c>
      <c r="D5" s="69">
        <v>4</v>
      </c>
      <c r="E5" s="69">
        <v>5</v>
      </c>
      <c r="F5" s="69">
        <v>6</v>
      </c>
      <c r="G5" s="69">
        <v>7</v>
      </c>
      <c r="H5" s="69">
        <v>8</v>
      </c>
      <c r="I5" s="69">
        <v>9</v>
      </c>
      <c r="J5" s="69">
        <v>10</v>
      </c>
    </row>
    <row r="6" ht="42" customHeight="1" spans="1:10">
      <c r="A6" s="71" t="s">
        <v>863</v>
      </c>
      <c r="B6" s="72"/>
      <c r="C6" s="72"/>
      <c r="D6" s="73"/>
      <c r="E6" s="74"/>
      <c r="F6" s="75"/>
      <c r="G6" s="74"/>
      <c r="H6" s="75"/>
      <c r="I6" s="75"/>
      <c r="J6" s="74"/>
    </row>
    <row r="7" ht="42.75" customHeight="1" spans="1:10">
      <c r="A7" s="76" t="s">
        <v>329</v>
      </c>
      <c r="B7" s="76" t="s">
        <v>329</v>
      </c>
      <c r="C7" s="76" t="s">
        <v>329</v>
      </c>
      <c r="D7" s="76" t="s">
        <v>329</v>
      </c>
      <c r="E7" s="77" t="s">
        <v>329</v>
      </c>
      <c r="F7" s="76" t="s">
        <v>329</v>
      </c>
      <c r="G7" s="77" t="s">
        <v>329</v>
      </c>
      <c r="H7" s="76" t="s">
        <v>329</v>
      </c>
      <c r="I7" s="76" t="s">
        <v>329</v>
      </c>
      <c r="J7" s="77" t="s">
        <v>329</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C23" sqref="C23"/>
    </sheetView>
  </sheetViews>
  <sheetFormatPr defaultColWidth="8.88571428571429" defaultRowHeight="12"/>
  <cols>
    <col min="1" max="1" width="22.4285714285714"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865</v>
      </c>
      <c r="I1" s="44"/>
    </row>
    <row r="2" ht="28.5" spans="1:9">
      <c r="B2" s="45" t="s">
        <v>18</v>
      </c>
      <c r="C2" s="45"/>
      <c r="D2" s="45"/>
      <c r="E2" s="45"/>
      <c r="F2" s="45"/>
      <c r="G2" s="45"/>
      <c r="H2" s="45"/>
      <c r="I2" s="45"/>
    </row>
    <row r="3" ht="13.5" spans="1:9">
      <c r="A3" s="46" t="s">
        <v>22</v>
      </c>
      <c r="C3" s="47"/>
    </row>
    <row r="4" ht="18" customHeight="1" spans="1:9">
      <c r="A4" s="48" t="s">
        <v>210</v>
      </c>
      <c r="B4" s="48" t="s">
        <v>211</v>
      </c>
      <c r="C4" s="48" t="s">
        <v>866</v>
      </c>
      <c r="D4" s="48" t="s">
        <v>867</v>
      </c>
      <c r="E4" s="48" t="s">
        <v>868</v>
      </c>
      <c r="F4" s="48" t="s">
        <v>869</v>
      </c>
      <c r="G4" s="49" t="s">
        <v>870</v>
      </c>
      <c r="H4" s="50"/>
      <c r="I4" s="51"/>
    </row>
    <row r="5" ht="18" customHeight="1" spans="1:9">
      <c r="A5" s="52"/>
      <c r="B5" s="52"/>
      <c r="C5" s="52"/>
      <c r="D5" s="52"/>
      <c r="E5" s="52"/>
      <c r="F5" s="52"/>
      <c r="G5" s="53" t="s">
        <v>790</v>
      </c>
      <c r="H5" s="53" t="s">
        <v>871</v>
      </c>
      <c r="I5" s="53" t="s">
        <v>872</v>
      </c>
    </row>
    <row r="6" ht="21" customHeight="1" spans="1:9">
      <c r="A6" s="54">
        <v>1</v>
      </c>
      <c r="B6" s="54">
        <v>2</v>
      </c>
      <c r="C6" s="54">
        <v>3</v>
      </c>
      <c r="D6" s="54">
        <v>4</v>
      </c>
      <c r="E6" s="54">
        <v>5</v>
      </c>
      <c r="F6" s="54">
        <v>6</v>
      </c>
      <c r="G6" s="54">
        <v>7</v>
      </c>
      <c r="H6" s="54">
        <v>8</v>
      </c>
      <c r="I6" s="54">
        <v>9</v>
      </c>
    </row>
    <row r="7" s="42" customFormat="1" ht="18.9" customHeight="1" spans="1:9">
      <c r="A7" s="55" t="s">
        <v>93</v>
      </c>
      <c r="B7" s="55" t="s">
        <v>93</v>
      </c>
      <c r="C7" s="55" t="s">
        <v>873</v>
      </c>
      <c r="D7" s="55" t="s">
        <v>874</v>
      </c>
      <c r="E7" s="55" t="s">
        <v>875</v>
      </c>
      <c r="F7" s="55" t="s">
        <v>811</v>
      </c>
      <c r="G7" s="55">
        <v>60</v>
      </c>
      <c r="H7" s="56">
        <v>5000</v>
      </c>
      <c r="I7" s="56">
        <v>300000</v>
      </c>
    </row>
    <row r="8" s="42" customFormat="1" ht="18.9" customHeight="1" spans="1:9">
      <c r="A8" s="55" t="s">
        <v>93</v>
      </c>
      <c r="B8" s="55" t="s">
        <v>93</v>
      </c>
      <c r="C8" s="55" t="s">
        <v>873</v>
      </c>
      <c r="D8" s="57" t="s">
        <v>876</v>
      </c>
      <c r="E8" s="57" t="s">
        <v>810</v>
      </c>
      <c r="F8" s="57" t="s">
        <v>635</v>
      </c>
      <c r="G8" s="57">
        <v>1</v>
      </c>
      <c r="H8" s="58">
        <v>10000</v>
      </c>
      <c r="I8" s="58">
        <v>10000</v>
      </c>
    </row>
    <row r="9" s="42" customFormat="1" ht="21.15" customHeight="1" spans="1:9">
      <c r="A9" s="55" t="s">
        <v>93</v>
      </c>
      <c r="B9" s="55" t="s">
        <v>93</v>
      </c>
      <c r="C9" s="55" t="s">
        <v>873</v>
      </c>
      <c r="D9" s="57" t="s">
        <v>877</v>
      </c>
      <c r="E9" s="57" t="s">
        <v>878</v>
      </c>
      <c r="F9" s="57" t="s">
        <v>811</v>
      </c>
      <c r="G9" s="57">
        <v>14</v>
      </c>
      <c r="H9" s="58">
        <v>3500</v>
      </c>
      <c r="I9" s="58">
        <v>49000</v>
      </c>
    </row>
    <row r="10" s="42" customFormat="1" ht="22.65" customHeight="1" spans="1:9">
      <c r="A10" s="59" t="s">
        <v>78</v>
      </c>
      <c r="B10" s="59"/>
      <c r="C10" s="59"/>
      <c r="D10" s="59"/>
      <c r="E10" s="59"/>
      <c r="F10" s="59"/>
      <c r="G10" s="60">
        <v>75</v>
      </c>
      <c r="H10" s="61"/>
      <c r="I10" s="61">
        <v>359000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13" sqref="D1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879</v>
      </c>
      <c r="D1" s="27"/>
      <c r="E1" s="27"/>
      <c r="F1" s="27"/>
      <c r="G1" s="27"/>
      <c r="K1" s="28"/>
    </row>
    <row r="2" s="1" customFormat="1" ht="27.75" customHeight="1" spans="1:11">
      <c r="A2" s="29" t="s">
        <v>880</v>
      </c>
      <c r="B2" s="29"/>
      <c r="C2" s="29"/>
      <c r="D2" s="29"/>
      <c r="E2" s="29"/>
      <c r="F2" s="29"/>
      <c r="G2" s="29"/>
      <c r="H2" s="29"/>
      <c r="I2" s="29"/>
      <c r="J2" s="29"/>
      <c r="K2" s="29"/>
    </row>
    <row r="3" s="1" customFormat="1" ht="13.5" customHeight="1" spans="1:11">
      <c r="A3" s="5" t="s">
        <v>22</v>
      </c>
      <c r="B3" s="6"/>
      <c r="C3" s="6"/>
      <c r="D3" s="6"/>
      <c r="E3" s="6"/>
      <c r="F3" s="6"/>
      <c r="G3" s="6"/>
      <c r="H3" s="7"/>
      <c r="I3" s="7"/>
      <c r="J3" s="7"/>
      <c r="K3" s="8" t="s">
        <v>202</v>
      </c>
    </row>
    <row r="4" s="1" customFormat="1" ht="21.75" customHeight="1" spans="1:11">
      <c r="A4" s="9" t="s">
        <v>331</v>
      </c>
      <c r="B4" s="9" t="s">
        <v>213</v>
      </c>
      <c r="C4" s="9" t="s">
        <v>332</v>
      </c>
      <c r="D4" s="10" t="s">
        <v>214</v>
      </c>
      <c r="E4" s="10" t="s">
        <v>215</v>
      </c>
      <c r="F4" s="10" t="s">
        <v>333</v>
      </c>
      <c r="G4" s="10" t="s">
        <v>334</v>
      </c>
      <c r="H4" s="16" t="s">
        <v>78</v>
      </c>
      <c r="I4" s="11" t="s">
        <v>881</v>
      </c>
      <c r="J4" s="12"/>
      <c r="K4" s="13"/>
    </row>
    <row r="5" s="1" customFormat="1" ht="21.75" customHeight="1" spans="1:11">
      <c r="A5" s="14"/>
      <c r="B5" s="14"/>
      <c r="C5" s="14"/>
      <c r="D5" s="15"/>
      <c r="E5" s="15"/>
      <c r="F5" s="15"/>
      <c r="G5" s="15"/>
      <c r="H5" s="17"/>
      <c r="I5" s="10" t="s">
        <v>81</v>
      </c>
      <c r="J5" s="10" t="s">
        <v>82</v>
      </c>
      <c r="K5" s="10" t="s">
        <v>83</v>
      </c>
    </row>
    <row r="6" s="1" customFormat="1" ht="40.5" customHeight="1" spans="1:11">
      <c r="A6" s="30"/>
      <c r="B6" s="30"/>
      <c r="C6" s="30"/>
      <c r="D6" s="31"/>
      <c r="E6" s="31"/>
      <c r="F6" s="31"/>
      <c r="G6" s="31"/>
      <c r="H6" s="32"/>
      <c r="I6" s="31"/>
      <c r="J6" s="31"/>
      <c r="K6" s="31"/>
    </row>
    <row r="7" s="1" customFormat="1" ht="15" customHeight="1" spans="1:11">
      <c r="A7" s="33">
        <v>1</v>
      </c>
      <c r="B7" s="33">
        <v>2</v>
      </c>
      <c r="C7" s="33">
        <v>3</v>
      </c>
      <c r="D7" s="33">
        <v>4</v>
      </c>
      <c r="E7" s="33">
        <v>5</v>
      </c>
      <c r="F7" s="33">
        <v>6</v>
      </c>
      <c r="G7" s="33">
        <v>7</v>
      </c>
      <c r="H7" s="33">
        <v>8</v>
      </c>
      <c r="I7" s="33">
        <v>9</v>
      </c>
      <c r="J7" s="34">
        <v>10</v>
      </c>
      <c r="K7" s="34">
        <v>11</v>
      </c>
    </row>
    <row r="8" s="1" customFormat="1" ht="37" customHeight="1" spans="1:11">
      <c r="A8" s="35" t="s">
        <v>882</v>
      </c>
      <c r="B8" s="36"/>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158</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H37" sqref="H37"/>
    </sheetView>
  </sheetViews>
  <sheetFormatPr defaultColWidth="8" defaultRowHeight="12" outlineLevelCol="3"/>
  <cols>
    <col min="1" max="4" width="34.4285714285714" style="79" customWidth="1"/>
    <col min="5" max="5" width="8" style="63" customWidth="1"/>
    <col min="6" max="16384" width="8" style="63"/>
  </cols>
  <sheetData>
    <row r="1" ht="17" customHeight="1" spans="1:4">
      <c r="A1" s="342" t="s">
        <v>21</v>
      </c>
      <c r="B1" s="81"/>
      <c r="C1" s="81"/>
      <c r="D1" s="139"/>
    </row>
    <row r="2" ht="36" customHeight="1" spans="1:4">
      <c r="A2" s="65" t="s">
        <v>2</v>
      </c>
      <c r="B2" s="343"/>
      <c r="C2" s="343"/>
      <c r="D2" s="343"/>
    </row>
    <row r="3" ht="21" customHeight="1" spans="1:4">
      <c r="A3" s="84" t="s">
        <v>22</v>
      </c>
      <c r="B3" s="292"/>
      <c r="C3" s="292"/>
      <c r="D3" s="137" t="s">
        <v>23</v>
      </c>
    </row>
    <row r="4" ht="19.5" customHeight="1" spans="1:4">
      <c r="A4" s="90" t="s">
        <v>24</v>
      </c>
      <c r="B4" s="166"/>
      <c r="C4" s="90" t="s">
        <v>25</v>
      </c>
      <c r="D4" s="166"/>
    </row>
    <row r="5" ht="19.5" customHeight="1" spans="1:4">
      <c r="A5" s="89" t="s">
        <v>26</v>
      </c>
      <c r="B5" s="89" t="s">
        <v>27</v>
      </c>
      <c r="C5" s="89" t="s">
        <v>28</v>
      </c>
      <c r="D5" s="89" t="s">
        <v>27</v>
      </c>
    </row>
    <row r="6" ht="19.5" customHeight="1" spans="1:4">
      <c r="A6" s="93"/>
      <c r="B6" s="93"/>
      <c r="C6" s="93"/>
      <c r="D6" s="93"/>
    </row>
    <row r="7" ht="20.25" customHeight="1" spans="1:4">
      <c r="A7" s="298" t="s">
        <v>29</v>
      </c>
      <c r="B7" s="269">
        <f>SUM([1]财务收支预算总表!$B$7,[2]财务收支预算总表!$B$7)</f>
        <v>275639241</v>
      </c>
      <c r="C7" s="298" t="s">
        <v>30</v>
      </c>
      <c r="D7" s="344">
        <f>SUM([1]财务收支预算总表!$D$7,[2]财务收支预算总表!$D$7)</f>
        <v>68400</v>
      </c>
    </row>
    <row r="8" ht="20.25" customHeight="1" spans="1:4">
      <c r="A8" s="298" t="s">
        <v>31</v>
      </c>
      <c r="B8" s="269"/>
      <c r="C8" s="298" t="s">
        <v>32</v>
      </c>
      <c r="D8" s="344"/>
    </row>
    <row r="9" ht="20.25" customHeight="1" spans="1:4">
      <c r="A9" s="298" t="s">
        <v>33</v>
      </c>
      <c r="B9" s="269"/>
      <c r="C9" s="298" t="s">
        <v>34</v>
      </c>
      <c r="D9" s="344"/>
    </row>
    <row r="10" ht="20.25" customHeight="1" spans="1:4">
      <c r="A10" s="298" t="s">
        <v>35</v>
      </c>
      <c r="B10" s="269"/>
      <c r="C10" s="298" t="s">
        <v>36</v>
      </c>
      <c r="D10" s="344">
        <f>SUM([1]财务收支预算总表!$D$10,[2]财务收支预算总表!$D$10)</f>
        <v>244332872.77</v>
      </c>
    </row>
    <row r="11" ht="20.25" customHeight="1" spans="1:4">
      <c r="A11" s="298" t="s">
        <v>37</v>
      </c>
      <c r="B11" s="345"/>
      <c r="C11" s="298" t="s">
        <v>38</v>
      </c>
      <c r="D11" s="344"/>
    </row>
    <row r="12" ht="20.25" customHeight="1" spans="1:4">
      <c r="A12" s="298" t="s">
        <v>39</v>
      </c>
      <c r="B12" s="296"/>
      <c r="C12" s="298" t="s">
        <v>40</v>
      </c>
      <c r="D12" s="344"/>
    </row>
    <row r="13" ht="20.25" customHeight="1" spans="1:4">
      <c r="A13" s="298" t="s">
        <v>41</v>
      </c>
      <c r="B13" s="296"/>
      <c r="C13" s="298" t="s">
        <v>42</v>
      </c>
      <c r="D13" s="344"/>
    </row>
    <row r="14" ht="20.25" customHeight="1" spans="1:4">
      <c r="A14" s="298" t="s">
        <v>43</v>
      </c>
      <c r="B14" s="296"/>
      <c r="C14" s="298" t="s">
        <v>44</v>
      </c>
      <c r="D14" s="344">
        <f>SUM([1]财务收支预算总表!$D$14,[2]财务收支预算总表!$D$14)</f>
        <v>18456476</v>
      </c>
    </row>
    <row r="15" ht="20.25" customHeight="1" spans="1:4">
      <c r="A15" s="346" t="s">
        <v>45</v>
      </c>
      <c r="B15" s="347"/>
      <c r="C15" s="298" t="s">
        <v>46</v>
      </c>
      <c r="D15" s="344">
        <f>SUM([1]财务收支预算总表!$D$15,[2]财务收支预算总表!$D$15)</f>
        <v>10331920</v>
      </c>
    </row>
    <row r="16" ht="20.25" customHeight="1" spans="1:4">
      <c r="A16" s="346" t="s">
        <v>47</v>
      </c>
      <c r="B16" s="348"/>
      <c r="C16" s="298" t="s">
        <v>48</v>
      </c>
      <c r="D16" s="344"/>
    </row>
    <row r="17" ht="20.25" customHeight="1" spans="1:4">
      <c r="A17" s="346"/>
      <c r="B17" s="349"/>
      <c r="C17" s="298" t="s">
        <v>49</v>
      </c>
      <c r="D17" s="344"/>
    </row>
    <row r="18" ht="20.25" customHeight="1" spans="1:4">
      <c r="A18" s="348"/>
      <c r="B18" s="349"/>
      <c r="C18" s="298" t="s">
        <v>50</v>
      </c>
      <c r="D18" s="344"/>
    </row>
    <row r="19" ht="20.25" customHeight="1" spans="1:4">
      <c r="A19" s="348"/>
      <c r="B19" s="349"/>
      <c r="C19" s="298" t="s">
        <v>51</v>
      </c>
      <c r="D19" s="344"/>
    </row>
    <row r="20" ht="20.25" customHeight="1" spans="1:4">
      <c r="A20" s="348"/>
      <c r="B20" s="349"/>
      <c r="C20" s="298" t="s">
        <v>52</v>
      </c>
      <c r="D20" s="344"/>
    </row>
    <row r="21" ht="20.25" customHeight="1" spans="1:4">
      <c r="A21" s="348"/>
      <c r="B21" s="349"/>
      <c r="C21" s="298" t="s">
        <v>53</v>
      </c>
      <c r="D21" s="344"/>
    </row>
    <row r="22" ht="20.25" customHeight="1" spans="1:4">
      <c r="A22" s="348"/>
      <c r="B22" s="349"/>
      <c r="C22" s="298" t="s">
        <v>54</v>
      </c>
      <c r="D22" s="344"/>
    </row>
    <row r="23" ht="20.25" customHeight="1" spans="1:4">
      <c r="A23" s="348"/>
      <c r="B23" s="349"/>
      <c r="C23" s="298" t="s">
        <v>55</v>
      </c>
      <c r="D23" s="344"/>
    </row>
    <row r="24" ht="20.25" customHeight="1" spans="1:4">
      <c r="A24" s="348"/>
      <c r="B24" s="349"/>
      <c r="C24" s="298" t="s">
        <v>56</v>
      </c>
      <c r="D24" s="344"/>
    </row>
    <row r="25" ht="20.25" customHeight="1" spans="1:4">
      <c r="A25" s="348"/>
      <c r="B25" s="349"/>
      <c r="C25" s="298" t="s">
        <v>57</v>
      </c>
      <c r="D25" s="344">
        <f>SUM([1]财务收支预算总表!$D$25,[2]财务收支预算总表!$D$25)</f>
        <v>12000588</v>
      </c>
    </row>
    <row r="26" ht="20.25" customHeight="1" spans="1:4">
      <c r="A26" s="348"/>
      <c r="B26" s="349"/>
      <c r="C26" s="298" t="s">
        <v>58</v>
      </c>
      <c r="D26" s="344"/>
    </row>
    <row r="27" ht="20.25" customHeight="1" spans="1:4">
      <c r="A27" s="348"/>
      <c r="B27" s="349"/>
      <c r="C27" s="298" t="s">
        <v>59</v>
      </c>
      <c r="D27" s="344"/>
    </row>
    <row r="28" ht="20.25" customHeight="1" spans="1:4">
      <c r="A28" s="348"/>
      <c r="B28" s="349"/>
      <c r="C28" s="298" t="s">
        <v>60</v>
      </c>
      <c r="D28" s="344"/>
    </row>
    <row r="29" ht="20.25" customHeight="1" spans="1:4">
      <c r="A29" s="348"/>
      <c r="B29" s="349"/>
      <c r="C29" s="298" t="s">
        <v>61</v>
      </c>
      <c r="D29" s="344"/>
    </row>
    <row r="30" ht="20.25" customHeight="1" spans="1:4">
      <c r="A30" s="350"/>
      <c r="B30" s="351"/>
      <c r="C30" s="298" t="s">
        <v>62</v>
      </c>
      <c r="D30" s="344"/>
    </row>
    <row r="31" ht="20.25" customHeight="1" spans="1:4">
      <c r="A31" s="350"/>
      <c r="B31" s="351"/>
      <c r="C31" s="298" t="s">
        <v>63</v>
      </c>
      <c r="D31" s="344"/>
    </row>
    <row r="32" ht="20.25" customHeight="1" spans="1:4">
      <c r="A32" s="350"/>
      <c r="B32" s="351"/>
      <c r="C32" s="298" t="s">
        <v>64</v>
      </c>
      <c r="D32" s="344"/>
    </row>
    <row r="33" ht="20.25" customHeight="1" spans="1:4">
      <c r="A33" s="352" t="s">
        <v>65</v>
      </c>
      <c r="B33" s="353">
        <f>B7+B8+B9+B10+B11</f>
        <v>275639241</v>
      </c>
      <c r="C33" s="303" t="s">
        <v>66</v>
      </c>
      <c r="D33" s="300">
        <f>SUM(D7:D29)</f>
        <v>285190256.77</v>
      </c>
    </row>
    <row r="34" ht="20.25" customHeight="1" spans="1:4">
      <c r="A34" s="346" t="s">
        <v>67</v>
      </c>
      <c r="B34" s="354">
        <f>B35+B36</f>
        <v>9551015.77</v>
      </c>
      <c r="C34" s="298" t="s">
        <v>68</v>
      </c>
      <c r="D34" s="269"/>
    </row>
    <row r="35" s="1" customFormat="1" ht="25.4" customHeight="1" spans="1:4">
      <c r="A35" s="355" t="s">
        <v>69</v>
      </c>
      <c r="B35" s="356">
        <v>8041628.31</v>
      </c>
      <c r="C35" s="357" t="s">
        <v>69</v>
      </c>
      <c r="D35" s="358"/>
    </row>
    <row r="36" s="1" customFormat="1" ht="25.4" customHeight="1" spans="1:4">
      <c r="A36" s="355" t="s">
        <v>70</v>
      </c>
      <c r="B36" s="356">
        <v>1509387.46</v>
      </c>
      <c r="C36" s="357" t="s">
        <v>71</v>
      </c>
      <c r="D36" s="358"/>
    </row>
    <row r="37" ht="20.25" customHeight="1" spans="1:4">
      <c r="A37" s="359" t="s">
        <v>72</v>
      </c>
      <c r="B37" s="360">
        <f>B33+B34</f>
        <v>285190256.77</v>
      </c>
      <c r="C37" s="303" t="s">
        <v>73</v>
      </c>
      <c r="D37" s="360">
        <f>D33+D34</f>
        <v>285190256.77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7" sqref="B7"/>
    </sheetView>
  </sheetViews>
  <sheetFormatPr defaultColWidth="10.447619047619" defaultRowHeight="14.25" customHeight="1" outlineLevelCol="6"/>
  <cols>
    <col min="1" max="1" width="43.1333333333333" style="1" customWidth="1"/>
    <col min="2" max="2" width="32" style="1" customWidth="1"/>
    <col min="3" max="3" width="49.8571428571429" style="1" customWidth="1"/>
    <col min="4" max="4" width="16.5714285714286" style="1" customWidth="1"/>
    <col min="5" max="7" width="30.8857142857143" style="1" customWidth="1"/>
    <col min="8" max="16384" width="10.447619047619" style="1"/>
  </cols>
  <sheetData>
    <row r="1" s="1" customFormat="1" customHeight="1" spans="1:7">
      <c r="A1" s="2" t="s">
        <v>883</v>
      </c>
      <c r="B1" s="3"/>
      <c r="C1" s="3"/>
      <c r="D1" s="3"/>
      <c r="E1" s="3"/>
      <c r="F1" s="3"/>
      <c r="G1" s="3"/>
    </row>
    <row r="2" s="1" customFormat="1" ht="27.75" customHeight="1" spans="1:7">
      <c r="A2" s="4" t="s">
        <v>884</v>
      </c>
      <c r="B2" s="4"/>
      <c r="C2" s="4"/>
      <c r="D2" s="4"/>
      <c r="E2" s="4"/>
      <c r="F2" s="4"/>
      <c r="G2" s="4"/>
    </row>
    <row r="3" s="1" customFormat="1" ht="13.5" customHeight="1" spans="1:7">
      <c r="A3" s="5" t="s">
        <v>22</v>
      </c>
      <c r="B3" s="6"/>
      <c r="C3" s="6"/>
      <c r="D3" s="6"/>
      <c r="E3" s="7"/>
      <c r="F3" s="7"/>
      <c r="G3" s="8" t="s">
        <v>202</v>
      </c>
    </row>
    <row r="4" s="1" customFormat="1" ht="21.75" customHeight="1" spans="1:7">
      <c r="A4" s="9" t="s">
        <v>332</v>
      </c>
      <c r="B4" s="9" t="s">
        <v>331</v>
      </c>
      <c r="C4" s="9" t="s">
        <v>213</v>
      </c>
      <c r="D4" s="10" t="s">
        <v>885</v>
      </c>
      <c r="E4" s="11" t="s">
        <v>81</v>
      </c>
      <c r="F4" s="12"/>
      <c r="G4" s="13"/>
    </row>
    <row r="5" s="1" customFormat="1" ht="21.75" customHeight="1" spans="1:7">
      <c r="A5" s="14"/>
      <c r="B5" s="14"/>
      <c r="C5" s="14"/>
      <c r="D5" s="15"/>
      <c r="E5" s="16" t="s">
        <v>886</v>
      </c>
      <c r="F5" s="10" t="s">
        <v>887</v>
      </c>
      <c r="G5" s="10" t="s">
        <v>888</v>
      </c>
    </row>
    <row r="6" s="1" customFormat="1" ht="40.5" customHeight="1" spans="1:7">
      <c r="A6" s="14"/>
      <c r="B6" s="14"/>
      <c r="C6" s="14"/>
      <c r="D6" s="15"/>
      <c r="E6" s="17"/>
      <c r="F6" s="15"/>
      <c r="G6" s="15"/>
    </row>
    <row r="7" s="1" customFormat="1" ht="15" customHeight="1" spans="1:7">
      <c r="A7" s="18">
        <v>1</v>
      </c>
      <c r="B7" s="18">
        <v>2</v>
      </c>
      <c r="C7" s="18">
        <v>3</v>
      </c>
      <c r="D7" s="18">
        <v>4</v>
      </c>
      <c r="E7" s="18">
        <v>5</v>
      </c>
      <c r="F7" s="18">
        <v>6</v>
      </c>
      <c r="G7" s="18">
        <v>7</v>
      </c>
    </row>
    <row r="8" s="1" customFormat="1" ht="18" customHeight="1" spans="1:7">
      <c r="A8" s="19" t="s">
        <v>93</v>
      </c>
      <c r="B8" s="20" t="s">
        <v>338</v>
      </c>
      <c r="C8" s="20" t="s">
        <v>340</v>
      </c>
      <c r="D8" s="20" t="s">
        <v>889</v>
      </c>
      <c r="E8" s="21">
        <v>2244500</v>
      </c>
      <c r="F8" s="21">
        <v>2244500</v>
      </c>
      <c r="G8" s="21">
        <v>2244500</v>
      </c>
    </row>
    <row r="9" s="1" customFormat="1" ht="18" customHeight="1" spans="1:7">
      <c r="A9" s="19" t="s">
        <v>93</v>
      </c>
      <c r="B9" s="20" t="s">
        <v>338</v>
      </c>
      <c r="C9" s="20" t="s">
        <v>342</v>
      </c>
      <c r="D9" s="20" t="s">
        <v>889</v>
      </c>
      <c r="E9" s="21">
        <v>967440</v>
      </c>
      <c r="F9" s="21">
        <v>967440</v>
      </c>
      <c r="G9" s="21">
        <v>967440</v>
      </c>
    </row>
    <row r="10" s="1" customFormat="1" ht="18" customHeight="1" spans="1:7">
      <c r="A10" s="19" t="s">
        <v>93</v>
      </c>
      <c r="B10" s="20" t="s">
        <v>338</v>
      </c>
      <c r="C10" s="20" t="s">
        <v>344</v>
      </c>
      <c r="D10" s="20" t="s">
        <v>889</v>
      </c>
      <c r="E10" s="21">
        <v>2860800</v>
      </c>
      <c r="F10" s="21">
        <v>2860800</v>
      </c>
      <c r="G10" s="21">
        <v>2860800</v>
      </c>
    </row>
    <row r="11" s="1" customFormat="1" ht="18" customHeight="1" spans="1:7">
      <c r="A11" s="19" t="s">
        <v>93</v>
      </c>
      <c r="B11" s="20" t="s">
        <v>338</v>
      </c>
      <c r="C11" s="20" t="s">
        <v>346</v>
      </c>
      <c r="D11" s="20" t="s">
        <v>889</v>
      </c>
      <c r="E11" s="21">
        <v>2662000</v>
      </c>
      <c r="F11" s="21">
        <v>2662000</v>
      </c>
      <c r="G11" s="21">
        <v>2662000</v>
      </c>
    </row>
    <row r="12" s="1" customFormat="1" ht="18" customHeight="1" spans="1:7">
      <c r="A12" s="19" t="s">
        <v>93</v>
      </c>
      <c r="B12" s="20" t="s">
        <v>347</v>
      </c>
      <c r="C12" s="20" t="s">
        <v>349</v>
      </c>
      <c r="D12" s="20" t="s">
        <v>889</v>
      </c>
      <c r="E12" s="21">
        <v>136092</v>
      </c>
      <c r="F12" s="21">
        <v>136092</v>
      </c>
      <c r="G12" s="21">
        <v>136092</v>
      </c>
    </row>
    <row r="13" s="1" customFormat="1" ht="18" customHeight="1" spans="1:7">
      <c r="A13" s="19" t="s">
        <v>93</v>
      </c>
      <c r="B13" s="20" t="s">
        <v>338</v>
      </c>
      <c r="C13" s="20" t="s">
        <v>353</v>
      </c>
      <c r="D13" s="20" t="s">
        <v>889</v>
      </c>
      <c r="E13" s="21">
        <v>4000</v>
      </c>
      <c r="F13" s="21">
        <v>4000</v>
      </c>
      <c r="G13" s="21">
        <v>4000</v>
      </c>
    </row>
    <row r="14" s="1" customFormat="1" ht="18" customHeight="1" spans="1:7">
      <c r="A14" s="19" t="s">
        <v>93</v>
      </c>
      <c r="B14" s="20" t="s">
        <v>338</v>
      </c>
      <c r="C14" s="20" t="s">
        <v>355</v>
      </c>
      <c r="D14" s="20" t="s">
        <v>889</v>
      </c>
      <c r="E14" s="21">
        <v>5000</v>
      </c>
      <c r="F14" s="21">
        <v>5000</v>
      </c>
      <c r="G14" s="21">
        <v>5000</v>
      </c>
    </row>
    <row r="15" s="1" customFormat="1" ht="18" customHeight="1" spans="1:7">
      <c r="A15" s="19" t="s">
        <v>93</v>
      </c>
      <c r="B15" s="20" t="s">
        <v>356</v>
      </c>
      <c r="C15" s="20" t="s">
        <v>358</v>
      </c>
      <c r="D15" s="20" t="s">
        <v>889</v>
      </c>
      <c r="E15" s="21">
        <v>196956.46</v>
      </c>
      <c r="F15" s="21">
        <v>196956.46</v>
      </c>
      <c r="G15" s="21">
        <v>196956.46</v>
      </c>
    </row>
    <row r="16" s="1" customFormat="1" ht="18" customHeight="1" spans="1:7">
      <c r="A16" s="19" t="s">
        <v>93</v>
      </c>
      <c r="B16" s="20" t="s">
        <v>338</v>
      </c>
      <c r="C16" s="20" t="s">
        <v>360</v>
      </c>
      <c r="D16" s="20" t="s">
        <v>889</v>
      </c>
      <c r="E16" s="21">
        <v>197901</v>
      </c>
      <c r="F16" s="21">
        <v>197901</v>
      </c>
      <c r="G16" s="21">
        <v>197901</v>
      </c>
    </row>
    <row r="17" s="1" customFormat="1" ht="18" customHeight="1" spans="1:7">
      <c r="A17" s="19" t="s">
        <v>93</v>
      </c>
      <c r="B17" s="20" t="s">
        <v>338</v>
      </c>
      <c r="C17" s="20" t="s">
        <v>362</v>
      </c>
      <c r="D17" s="20" t="s">
        <v>889</v>
      </c>
      <c r="E17" s="21">
        <v>300000</v>
      </c>
      <c r="F17" s="21">
        <v>300000</v>
      </c>
      <c r="G17" s="21">
        <v>300000</v>
      </c>
    </row>
    <row r="18" s="1" customFormat="1" ht="18" customHeight="1" spans="1:7">
      <c r="A18" s="19" t="s">
        <v>93</v>
      </c>
      <c r="B18" s="20" t="s">
        <v>338</v>
      </c>
      <c r="C18" s="20" t="s">
        <v>364</v>
      </c>
      <c r="D18" s="20" t="s">
        <v>889</v>
      </c>
      <c r="E18" s="21">
        <v>360000</v>
      </c>
      <c r="F18" s="21">
        <v>360000</v>
      </c>
      <c r="G18" s="21">
        <v>360000</v>
      </c>
    </row>
    <row r="19" ht="18" customHeight="1" spans="1:7">
      <c r="A19" s="19" t="s">
        <v>93</v>
      </c>
      <c r="B19" s="20" t="s">
        <v>338</v>
      </c>
      <c r="C19" s="20" t="s">
        <v>366</v>
      </c>
      <c r="D19" s="20" t="s">
        <v>889</v>
      </c>
      <c r="E19" s="21">
        <v>300000</v>
      </c>
      <c r="F19" s="21">
        <v>300000</v>
      </c>
      <c r="G19" s="21">
        <v>300000</v>
      </c>
    </row>
    <row r="20" ht="18" customHeight="1" spans="1:7">
      <c r="A20" s="19" t="s">
        <v>93</v>
      </c>
      <c r="B20" s="20" t="s">
        <v>338</v>
      </c>
      <c r="C20" s="20" t="s">
        <v>890</v>
      </c>
      <c r="D20" s="20" t="s">
        <v>891</v>
      </c>
      <c r="E20" s="21">
        <v>7167384.18</v>
      </c>
      <c r="F20" s="21">
        <v>0</v>
      </c>
      <c r="G20" s="21">
        <v>0</v>
      </c>
    </row>
    <row r="21" ht="18" customHeight="1" spans="1:7">
      <c r="A21" s="19" t="s">
        <v>95</v>
      </c>
      <c r="B21" s="20" t="s">
        <v>338</v>
      </c>
      <c r="C21" s="20" t="s">
        <v>394</v>
      </c>
      <c r="D21" s="20" t="s">
        <v>889</v>
      </c>
      <c r="E21" s="21">
        <v>1551800</v>
      </c>
      <c r="F21" s="22">
        <v>1680000</v>
      </c>
      <c r="G21" s="22">
        <v>1680000</v>
      </c>
    </row>
    <row r="22" ht="18" customHeight="1" spans="1:7">
      <c r="A22" s="19" t="s">
        <v>95</v>
      </c>
      <c r="B22" s="20" t="s">
        <v>338</v>
      </c>
      <c r="C22" s="20" t="s">
        <v>396</v>
      </c>
      <c r="D22" s="20" t="s">
        <v>889</v>
      </c>
      <c r="E22" s="21">
        <v>300000</v>
      </c>
      <c r="F22" s="22">
        <v>1200000</v>
      </c>
      <c r="G22" s="22">
        <v>1200000</v>
      </c>
    </row>
    <row r="23" ht="18" customHeight="1" spans="1:7">
      <c r="A23" s="19" t="s">
        <v>95</v>
      </c>
      <c r="B23" s="20" t="s">
        <v>338</v>
      </c>
      <c r="C23" s="20" t="s">
        <v>398</v>
      </c>
      <c r="D23" s="20" t="s">
        <v>889</v>
      </c>
      <c r="E23" s="21">
        <v>2400000</v>
      </c>
      <c r="F23" s="22">
        <v>2400000</v>
      </c>
      <c r="G23" s="22">
        <v>2400000</v>
      </c>
    </row>
    <row r="24" ht="18" customHeight="1" spans="1:7">
      <c r="A24" s="19" t="s">
        <v>95</v>
      </c>
      <c r="B24" s="20" t="s">
        <v>338</v>
      </c>
      <c r="C24" s="20" t="s">
        <v>400</v>
      </c>
      <c r="D24" s="20" t="s">
        <v>889</v>
      </c>
      <c r="E24" s="21">
        <v>3000000</v>
      </c>
      <c r="F24" s="22">
        <v>3000000</v>
      </c>
      <c r="G24" s="22">
        <v>3000000</v>
      </c>
    </row>
    <row r="25" ht="18" customHeight="1" spans="1:7">
      <c r="A25" s="19" t="s">
        <v>95</v>
      </c>
      <c r="B25" s="20" t="s">
        <v>338</v>
      </c>
      <c r="C25" s="20" t="s">
        <v>402</v>
      </c>
      <c r="D25" s="20" t="s">
        <v>889</v>
      </c>
      <c r="E25" s="21">
        <v>160000</v>
      </c>
      <c r="F25" s="22">
        <v>1060000</v>
      </c>
      <c r="G25" s="22">
        <v>1060000</v>
      </c>
    </row>
    <row r="26" ht="18" customHeight="1" spans="1:7">
      <c r="A26" s="19" t="s">
        <v>95</v>
      </c>
      <c r="B26" s="20" t="s">
        <v>338</v>
      </c>
      <c r="C26" s="20" t="s">
        <v>892</v>
      </c>
      <c r="D26" s="20" t="s">
        <v>889</v>
      </c>
      <c r="E26" s="21">
        <v>88200</v>
      </c>
      <c r="F26" s="21">
        <v>88200</v>
      </c>
      <c r="G26" s="21">
        <v>88200</v>
      </c>
    </row>
    <row r="27" customHeight="1" spans="1:7">
      <c r="A27" s="19" t="s">
        <v>95</v>
      </c>
      <c r="B27" s="20" t="s">
        <v>338</v>
      </c>
      <c r="C27" s="20" t="s">
        <v>404</v>
      </c>
      <c r="D27" s="20" t="s">
        <v>889</v>
      </c>
      <c r="E27" s="21">
        <v>60000</v>
      </c>
      <c r="F27" s="21">
        <v>60000</v>
      </c>
      <c r="G27" s="21">
        <v>60000</v>
      </c>
    </row>
    <row r="28" customHeight="1" spans="1:7">
      <c r="A28" s="19" t="s">
        <v>95</v>
      </c>
      <c r="B28" s="20" t="s">
        <v>338</v>
      </c>
      <c r="C28" s="20" t="s">
        <v>406</v>
      </c>
      <c r="D28" s="20" t="s">
        <v>889</v>
      </c>
      <c r="E28" s="21">
        <v>60000</v>
      </c>
      <c r="F28" s="21">
        <v>60000</v>
      </c>
      <c r="G28" s="21">
        <v>60000</v>
      </c>
    </row>
    <row r="29" customHeight="1" spans="1:7">
      <c r="A29" s="19" t="s">
        <v>95</v>
      </c>
      <c r="B29" s="20" t="s">
        <v>338</v>
      </c>
      <c r="C29" s="20" t="s">
        <v>408</v>
      </c>
      <c r="D29" s="20" t="s">
        <v>889</v>
      </c>
      <c r="E29" s="21">
        <v>25530</v>
      </c>
      <c r="F29" s="21">
        <v>25530</v>
      </c>
      <c r="G29" s="21">
        <v>25530</v>
      </c>
    </row>
    <row r="30" customHeight="1" spans="1:7">
      <c r="A30" s="19" t="s">
        <v>95</v>
      </c>
      <c r="B30" s="20" t="s">
        <v>338</v>
      </c>
      <c r="C30" s="23" t="s">
        <v>370</v>
      </c>
      <c r="D30" s="20" t="s">
        <v>891</v>
      </c>
      <c r="E30" s="21">
        <v>1024244.13</v>
      </c>
      <c r="F30" s="21"/>
      <c r="G30" s="21"/>
    </row>
    <row r="31" customHeight="1" spans="1:7">
      <c r="A31" s="24" t="s">
        <v>78</v>
      </c>
      <c r="B31" s="24"/>
      <c r="C31" s="24"/>
      <c r="D31" s="24"/>
      <c r="E31" s="25">
        <f>SUM(E8:E30)</f>
        <v>26071847.77</v>
      </c>
      <c r="F31" s="25">
        <f>SUM(F8:F30)</f>
        <v>19808419.46</v>
      </c>
      <c r="G31" s="25">
        <f>SUM(G8:G30)</f>
        <v>19808419.46</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
  <sheetViews>
    <sheetView topLeftCell="A2" workbookViewId="0">
      <selection activeCell="O11" sqref="O11"/>
    </sheetView>
  </sheetViews>
  <sheetFormatPr defaultColWidth="8" defaultRowHeight="14.25" customHeight="1"/>
  <cols>
    <col min="1" max="1" width="21.1333333333333" style="79" customWidth="1"/>
    <col min="2" max="2" width="28.7142857142857" style="79" customWidth="1"/>
    <col min="3" max="5" width="18.5714285714286" style="79" customWidth="1"/>
    <col min="6" max="6" width="14" style="79" customWidth="1"/>
    <col min="7" max="8" width="12.5714285714286" style="79" customWidth="1"/>
    <col min="9" max="9" width="8.84761904761905" style="79" customWidth="1"/>
    <col min="10" max="14" width="12.5714285714286" style="79" customWidth="1"/>
    <col min="15" max="16" width="16" style="63" customWidth="1"/>
    <col min="17" max="17" width="9.71428571428571" style="63" customWidth="1"/>
    <col min="18" max="18" width="10.5714285714286" style="63" customWidth="1"/>
    <col min="19" max="19" width="17.4285714285714" style="79" customWidth="1"/>
    <col min="20" max="20" width="16" style="63" customWidth="1"/>
    <col min="21" max="16384" width="8" style="63"/>
  </cols>
  <sheetData>
    <row r="1" ht="12" customHeight="1" spans="1:24">
      <c r="A1" s="319" t="s">
        <v>74</v>
      </c>
      <c r="B1" s="81"/>
      <c r="C1" s="81"/>
      <c r="D1" s="81"/>
      <c r="E1" s="81"/>
      <c r="F1" s="81"/>
      <c r="G1" s="81"/>
      <c r="H1" s="81"/>
      <c r="I1" s="81"/>
      <c r="J1" s="81"/>
      <c r="K1" s="81"/>
      <c r="L1" s="81"/>
      <c r="M1" s="81"/>
      <c r="N1" s="81"/>
      <c r="O1" s="320"/>
      <c r="P1" s="320"/>
      <c r="Q1" s="320"/>
      <c r="R1" s="320"/>
    </row>
    <row r="2" ht="36" customHeight="1" spans="1:24">
      <c r="A2" s="321" t="s">
        <v>3</v>
      </c>
      <c r="B2" s="66"/>
      <c r="C2" s="66"/>
      <c r="D2" s="66"/>
      <c r="E2" s="66"/>
      <c r="F2" s="66"/>
      <c r="G2" s="66"/>
      <c r="H2" s="66"/>
      <c r="I2" s="66"/>
      <c r="J2" s="66"/>
      <c r="K2" s="66"/>
      <c r="L2" s="66"/>
      <c r="M2" s="66"/>
      <c r="N2" s="66"/>
      <c r="O2" s="67"/>
      <c r="P2" s="67"/>
      <c r="Q2" s="67"/>
      <c r="R2" s="67"/>
      <c r="S2" s="66"/>
    </row>
    <row r="3" ht="20.25" customHeight="1" spans="1:24">
      <c r="A3" s="84" t="s">
        <v>75</v>
      </c>
      <c r="B3" s="85"/>
      <c r="C3" s="85"/>
      <c r="D3" s="85"/>
      <c r="E3" s="85"/>
      <c r="F3" s="85"/>
      <c r="G3" s="85"/>
      <c r="H3" s="85"/>
      <c r="I3" s="85"/>
      <c r="J3" s="85"/>
      <c r="K3" s="85"/>
      <c r="L3" s="85"/>
      <c r="M3" s="85"/>
      <c r="N3" s="85"/>
      <c r="O3" s="322"/>
      <c r="P3" s="322"/>
      <c r="Q3" s="322"/>
      <c r="R3" s="322"/>
      <c r="S3" s="323" t="s">
        <v>23</v>
      </c>
    </row>
    <row r="4" ht="18.75" customHeight="1" spans="1:24">
      <c r="A4" s="324" t="s">
        <v>76</v>
      </c>
      <c r="B4" s="325" t="s">
        <v>77</v>
      </c>
      <c r="C4" s="325" t="s">
        <v>78</v>
      </c>
      <c r="D4" s="238" t="s">
        <v>79</v>
      </c>
      <c r="E4" s="326"/>
      <c r="F4" s="326"/>
      <c r="G4" s="326"/>
      <c r="H4" s="326"/>
      <c r="I4" s="326"/>
      <c r="J4" s="326"/>
      <c r="K4" s="326"/>
      <c r="L4" s="326"/>
      <c r="M4" s="326"/>
      <c r="N4" s="326"/>
      <c r="O4" s="327" t="s">
        <v>67</v>
      </c>
      <c r="P4" s="327"/>
      <c r="Q4" s="327"/>
      <c r="R4" s="327"/>
      <c r="S4" s="328"/>
    </row>
    <row r="5" ht="18.75" customHeight="1" spans="1:24">
      <c r="A5" s="329"/>
      <c r="B5" s="330"/>
      <c r="C5" s="330"/>
      <c r="D5" s="331" t="s">
        <v>80</v>
      </c>
      <c r="E5" s="331" t="s">
        <v>81</v>
      </c>
      <c r="F5" s="331" t="s">
        <v>82</v>
      </c>
      <c r="G5" s="331" t="s">
        <v>83</v>
      </c>
      <c r="H5" s="331" t="s">
        <v>84</v>
      </c>
      <c r="I5" s="332" t="s">
        <v>85</v>
      </c>
      <c r="J5" s="326"/>
      <c r="K5" s="326"/>
      <c r="L5" s="326"/>
      <c r="M5" s="326"/>
      <c r="N5" s="326"/>
      <c r="O5" s="327" t="s">
        <v>80</v>
      </c>
      <c r="P5" s="327" t="s">
        <v>81</v>
      </c>
      <c r="Q5" s="327" t="s">
        <v>82</v>
      </c>
      <c r="R5" s="333" t="s">
        <v>83</v>
      </c>
      <c r="S5" s="327" t="s">
        <v>86</v>
      </c>
    </row>
    <row r="6" ht="33.75" customHeight="1" spans="1:24">
      <c r="A6" s="334"/>
      <c r="B6" s="335"/>
      <c r="C6" s="335"/>
      <c r="D6" s="334"/>
      <c r="E6" s="334"/>
      <c r="F6" s="334"/>
      <c r="G6" s="334"/>
      <c r="H6" s="334"/>
      <c r="I6" s="335" t="s">
        <v>80</v>
      </c>
      <c r="J6" s="335" t="s">
        <v>87</v>
      </c>
      <c r="K6" s="335" t="s">
        <v>88</v>
      </c>
      <c r="L6" s="335" t="s">
        <v>89</v>
      </c>
      <c r="M6" s="335" t="s">
        <v>90</v>
      </c>
      <c r="N6" s="336" t="s">
        <v>91</v>
      </c>
      <c r="O6" s="327"/>
      <c r="P6" s="327"/>
      <c r="Q6" s="327"/>
      <c r="R6" s="333"/>
      <c r="S6" s="327"/>
    </row>
    <row r="7" ht="16.5" customHeight="1" spans="1:24">
      <c r="A7" s="337">
        <v>1</v>
      </c>
      <c r="B7" s="337">
        <v>2</v>
      </c>
      <c r="C7" s="337">
        <v>3</v>
      </c>
      <c r="D7" s="337">
        <v>4</v>
      </c>
      <c r="E7" s="337">
        <v>5</v>
      </c>
      <c r="F7" s="337">
        <v>6</v>
      </c>
      <c r="G7" s="337">
        <v>7</v>
      </c>
      <c r="H7" s="337">
        <v>8</v>
      </c>
      <c r="I7" s="337">
        <v>9</v>
      </c>
      <c r="J7" s="337">
        <v>10</v>
      </c>
      <c r="K7" s="337">
        <v>11</v>
      </c>
      <c r="L7" s="337">
        <v>12</v>
      </c>
      <c r="M7" s="337">
        <v>13</v>
      </c>
      <c r="N7" s="337">
        <v>14</v>
      </c>
      <c r="O7" s="337">
        <v>15</v>
      </c>
      <c r="P7" s="337">
        <v>16</v>
      </c>
      <c r="Q7" s="337">
        <v>17</v>
      </c>
      <c r="R7" s="337">
        <v>18</v>
      </c>
      <c r="S7" s="134">
        <v>19</v>
      </c>
    </row>
    <row r="8" ht="16.5" customHeight="1" spans="1:24">
      <c r="A8" s="338" t="s">
        <v>92</v>
      </c>
      <c r="B8" s="338" t="s">
        <v>93</v>
      </c>
      <c r="C8" s="61">
        <v>256239663.64</v>
      </c>
      <c r="D8" s="61">
        <v>247858422</v>
      </c>
      <c r="E8" s="61">
        <v>247858422</v>
      </c>
      <c r="F8" s="61"/>
      <c r="G8" s="61"/>
      <c r="H8" s="61"/>
      <c r="I8" s="61"/>
      <c r="J8" s="61"/>
      <c r="K8" s="61"/>
      <c r="L8" s="61"/>
      <c r="M8" s="61"/>
      <c r="N8" s="61"/>
      <c r="O8" s="61">
        <v>8381241.64</v>
      </c>
      <c r="P8" s="61">
        <v>7017384.18</v>
      </c>
      <c r="Q8" s="61"/>
      <c r="R8" s="61"/>
      <c r="S8" s="61">
        <v>1363857.46</v>
      </c>
    </row>
    <row r="9" s="42" customFormat="1" ht="16.5" customHeight="1" outlineLevel="1" spans="1:24">
      <c r="A9" s="338" t="s">
        <v>94</v>
      </c>
      <c r="B9" s="338" t="s">
        <v>95</v>
      </c>
      <c r="C9" s="61">
        <v>28950593.13</v>
      </c>
      <c r="D9" s="61">
        <v>27780819</v>
      </c>
      <c r="E9" s="61">
        <v>27780819</v>
      </c>
      <c r="F9" s="61"/>
      <c r="G9" s="61"/>
      <c r="H9" s="61"/>
      <c r="I9" s="61"/>
      <c r="J9" s="61"/>
      <c r="K9" s="61"/>
      <c r="L9" s="61"/>
      <c r="M9" s="61"/>
      <c r="N9" s="61"/>
      <c r="O9" s="61">
        <v>1169774.13</v>
      </c>
      <c r="P9" s="61">
        <v>1024244.13</v>
      </c>
      <c r="Q9" s="61"/>
      <c r="R9" s="61"/>
      <c r="S9" s="61">
        <v>145530</v>
      </c>
    </row>
    <row r="10" s="318" customFormat="1" ht="16.5" customHeight="1" spans="1:24">
      <c r="A10" s="339" t="s">
        <v>78</v>
      </c>
      <c r="B10" s="340"/>
      <c r="C10" s="61">
        <f>SUM(C8:C9)</f>
        <v>285190256.77</v>
      </c>
      <c r="D10" s="61">
        <f>SUM(D8:D9)</f>
        <v>275639241</v>
      </c>
      <c r="E10" s="61">
        <f>SUM(E8:E9)</f>
        <v>275639241</v>
      </c>
      <c r="F10" s="61"/>
      <c r="G10" s="61"/>
      <c r="H10" s="61"/>
      <c r="I10" s="61"/>
      <c r="J10" s="61"/>
      <c r="K10" s="61"/>
      <c r="L10" s="61"/>
      <c r="M10" s="61"/>
      <c r="N10" s="61"/>
      <c r="O10" s="61">
        <f>SUM(O8:O9)</f>
        <v>9551015.77</v>
      </c>
      <c r="P10" s="61">
        <f>SUM(P8:P9)</f>
        <v>8041628.31</v>
      </c>
      <c r="Q10" s="61"/>
      <c r="R10" s="61"/>
      <c r="S10" s="61">
        <f>SUM(S8:S9)</f>
        <v>1509387.46</v>
      </c>
      <c r="T10" s="341"/>
      <c r="U10" s="341"/>
      <c r="V10" s="341"/>
      <c r="W10" s="341"/>
      <c r="X10" s="341"/>
    </row>
    <row r="11" customHeight="1" spans="1:24">
      <c r="S11" s="6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workbookViewId="0">
      <selection activeCell="F26" sqref="F26"/>
    </sheetView>
  </sheetViews>
  <sheetFormatPr defaultColWidth="8.88571428571429" defaultRowHeight="14.25" customHeight="1"/>
  <cols>
    <col min="1" max="1" width="14.2857142857143" style="79" customWidth="1"/>
    <col min="2" max="2" width="29.1333333333333" style="79" customWidth="1"/>
    <col min="3" max="3" width="18.5714285714286" style="79" customWidth="1"/>
    <col min="4" max="4" width="17.2190476190476" style="79" customWidth="1"/>
    <col min="5" max="8" width="18.847619047619" style="79" customWidth="1"/>
    <col min="9" max="9" width="15.5714285714286" style="79" customWidth="1"/>
    <col min="10" max="10" width="16" style="79" customWidth="1"/>
    <col min="11" max="15" width="18.847619047619" style="79" customWidth="1"/>
    <col min="16" max="16" width="9.13333333333333" style="79" customWidth="1"/>
    <col min="17" max="16384" width="9.13333333333333" style="79"/>
  </cols>
  <sheetData>
    <row r="1" ht="15.75" customHeight="1" spans="1:15">
      <c r="A1" s="274" t="s">
        <v>96</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06" t="s">
        <v>22</v>
      </c>
      <c r="B3" s="307"/>
      <c r="C3" s="118"/>
      <c r="D3" s="118"/>
      <c r="E3" s="118"/>
      <c r="F3" s="118"/>
      <c r="G3" s="118"/>
      <c r="H3" s="118"/>
      <c r="I3" s="118"/>
      <c r="J3" s="118"/>
      <c r="K3" s="118"/>
      <c r="L3" s="118"/>
      <c r="M3" s="85"/>
      <c r="N3" s="85"/>
      <c r="O3" s="161" t="s">
        <v>23</v>
      </c>
    </row>
    <row r="4" ht="17.25" customHeight="1" spans="1:15">
      <c r="A4" s="95" t="s">
        <v>97</v>
      </c>
      <c r="B4" s="95" t="s">
        <v>98</v>
      </c>
      <c r="C4" s="96" t="s">
        <v>78</v>
      </c>
      <c r="D4" s="122" t="s">
        <v>81</v>
      </c>
      <c r="E4" s="122"/>
      <c r="F4" s="122"/>
      <c r="G4" s="122" t="s">
        <v>82</v>
      </c>
      <c r="H4" s="122" t="s">
        <v>83</v>
      </c>
      <c r="I4" s="122" t="s">
        <v>99</v>
      </c>
      <c r="J4" s="122" t="s">
        <v>85</v>
      </c>
      <c r="K4" s="122"/>
      <c r="L4" s="122"/>
      <c r="M4" s="122"/>
      <c r="N4" s="122"/>
      <c r="O4" s="122"/>
    </row>
    <row r="5" ht="27" spans="1:15">
      <c r="A5" s="97"/>
      <c r="B5" s="97"/>
      <c r="C5" s="228"/>
      <c r="D5" s="122" t="s">
        <v>80</v>
      </c>
      <c r="E5" s="122" t="s">
        <v>100</v>
      </c>
      <c r="F5" s="122" t="s">
        <v>101</v>
      </c>
      <c r="G5" s="122"/>
      <c r="H5" s="122"/>
      <c r="I5" s="122"/>
      <c r="J5" s="122" t="s">
        <v>80</v>
      </c>
      <c r="K5" s="122" t="s">
        <v>102</v>
      </c>
      <c r="L5" s="122" t="s">
        <v>103</v>
      </c>
      <c r="M5" s="122" t="s">
        <v>104</v>
      </c>
      <c r="N5" s="122" t="s">
        <v>105</v>
      </c>
      <c r="O5" s="122" t="s">
        <v>106</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s="79" customFormat="1" ht="16.5" customHeight="1" spans="1:15">
      <c r="A7" s="308" t="s">
        <v>107</v>
      </c>
      <c r="B7" s="308" t="s">
        <v>108</v>
      </c>
      <c r="C7" s="309">
        <v>68400</v>
      </c>
      <c r="D7" s="310">
        <f>E7+F7</f>
        <v>68400</v>
      </c>
      <c r="E7" s="309">
        <v>68400</v>
      </c>
      <c r="F7" s="309">
        <v>0</v>
      </c>
      <c r="G7" s="311"/>
      <c r="H7" s="312"/>
      <c r="I7" s="312"/>
      <c r="J7" s="312"/>
      <c r="K7" s="312"/>
      <c r="L7" s="312"/>
      <c r="M7" s="309">
        <v>0</v>
      </c>
      <c r="N7" s="313"/>
      <c r="O7" s="314">
        <v>0</v>
      </c>
    </row>
    <row r="8" s="79" customFormat="1" ht="16.5" customHeight="1" spans="1:15">
      <c r="A8" s="315" t="s">
        <v>109</v>
      </c>
      <c r="B8" s="315" t="s">
        <v>110</v>
      </c>
      <c r="C8" s="309">
        <v>68400</v>
      </c>
      <c r="D8" s="310">
        <f t="shared" ref="D8:D34" si="0">E8+F8</f>
        <v>68400</v>
      </c>
      <c r="E8" s="309">
        <v>68400</v>
      </c>
      <c r="F8" s="309">
        <v>0</v>
      </c>
      <c r="G8" s="311"/>
      <c r="H8" s="312"/>
      <c r="I8" s="312"/>
      <c r="J8" s="312"/>
      <c r="K8" s="312"/>
      <c r="L8" s="312"/>
      <c r="M8" s="309">
        <v>0</v>
      </c>
      <c r="N8" s="313"/>
      <c r="O8" s="314">
        <v>0</v>
      </c>
    </row>
    <row r="9" s="79" customFormat="1" ht="16.5" customHeight="1" spans="1:15">
      <c r="A9" s="316" t="s">
        <v>111</v>
      </c>
      <c r="B9" s="316" t="s">
        <v>110</v>
      </c>
      <c r="C9" s="309">
        <v>68400</v>
      </c>
      <c r="D9" s="310">
        <f t="shared" si="0"/>
        <v>68400</v>
      </c>
      <c r="E9" s="309">
        <v>68400</v>
      </c>
      <c r="F9" s="309">
        <v>0</v>
      </c>
      <c r="G9" s="311"/>
      <c r="H9" s="312"/>
      <c r="I9" s="312"/>
      <c r="J9" s="312"/>
      <c r="K9" s="312"/>
      <c r="L9" s="312"/>
      <c r="M9" s="309">
        <v>0</v>
      </c>
      <c r="N9" s="313"/>
      <c r="O9" s="314">
        <v>0</v>
      </c>
    </row>
    <row r="10" s="79" customFormat="1" ht="16.5" customHeight="1" spans="1:15">
      <c r="A10" s="308" t="s">
        <v>112</v>
      </c>
      <c r="B10" s="308" t="s">
        <v>113</v>
      </c>
      <c r="C10" s="309">
        <v>244332872.77</v>
      </c>
      <c r="D10" s="310">
        <f t="shared" si="0"/>
        <v>242823485.31</v>
      </c>
      <c r="E10" s="309">
        <v>218397117</v>
      </c>
      <c r="F10" s="309">
        <v>24426368.31</v>
      </c>
      <c r="G10" s="311"/>
      <c r="H10" s="312"/>
      <c r="I10" s="312"/>
      <c r="J10" s="309">
        <v>1509387.46</v>
      </c>
      <c r="K10" s="312"/>
      <c r="L10" s="312"/>
      <c r="M10" s="309">
        <v>124000</v>
      </c>
      <c r="N10" s="313"/>
      <c r="O10" s="314">
        <v>1385387.46</v>
      </c>
    </row>
    <row r="11" s="79" customFormat="1" ht="16.5" customHeight="1" spans="1:15">
      <c r="A11" s="315" t="s">
        <v>114</v>
      </c>
      <c r="B11" s="315" t="s">
        <v>115</v>
      </c>
      <c r="C11" s="309">
        <v>244332872.77</v>
      </c>
      <c r="D11" s="310">
        <f t="shared" si="0"/>
        <v>242823485.31</v>
      </c>
      <c r="E11" s="309">
        <v>218397117</v>
      </c>
      <c r="F11" s="309">
        <v>24426368.31</v>
      </c>
      <c r="G11" s="311"/>
      <c r="H11" s="312"/>
      <c r="I11" s="312"/>
      <c r="J11" s="309">
        <v>1509387.46</v>
      </c>
      <c r="K11" s="312"/>
      <c r="L11" s="312"/>
      <c r="M11" s="309">
        <v>124000</v>
      </c>
      <c r="N11" s="313"/>
      <c r="O11" s="314">
        <v>1385387.46</v>
      </c>
    </row>
    <row r="12" s="79" customFormat="1" ht="16.5" customHeight="1" spans="1:15">
      <c r="A12" s="316" t="s">
        <v>116</v>
      </c>
      <c r="B12" s="316" t="s">
        <v>117</v>
      </c>
      <c r="C12" s="309">
        <v>218583400</v>
      </c>
      <c r="D12" s="310">
        <f t="shared" si="0"/>
        <v>218583400</v>
      </c>
      <c r="E12" s="309">
        <v>216183400</v>
      </c>
      <c r="F12" s="309">
        <v>2400000</v>
      </c>
      <c r="G12" s="311"/>
      <c r="H12" s="312"/>
      <c r="I12" s="312"/>
      <c r="J12" s="309">
        <v>0</v>
      </c>
      <c r="K12" s="312"/>
      <c r="L12" s="312"/>
      <c r="M12" s="309">
        <v>0</v>
      </c>
      <c r="N12" s="313"/>
      <c r="O12" s="314">
        <v>0</v>
      </c>
    </row>
    <row r="13" s="79" customFormat="1" ht="16.5" customHeight="1" spans="1:15">
      <c r="A13" s="316" t="s">
        <v>118</v>
      </c>
      <c r="B13" s="316" t="s">
        <v>119</v>
      </c>
      <c r="C13" s="309">
        <v>63600</v>
      </c>
      <c r="D13" s="310">
        <f t="shared" si="0"/>
        <v>63600</v>
      </c>
      <c r="E13" s="309">
        <v>0</v>
      </c>
      <c r="F13" s="309">
        <v>63600</v>
      </c>
      <c r="G13" s="311"/>
      <c r="H13" s="312"/>
      <c r="I13" s="312"/>
      <c r="J13" s="309">
        <v>0</v>
      </c>
      <c r="K13" s="312"/>
      <c r="L13" s="312"/>
      <c r="M13" s="309">
        <v>0</v>
      </c>
      <c r="N13" s="313"/>
      <c r="O13" s="314">
        <v>0</v>
      </c>
    </row>
    <row r="14" s="79" customFormat="1" ht="16.5" customHeight="1" spans="1:15">
      <c r="A14" s="316" t="s">
        <v>120</v>
      </c>
      <c r="B14" s="316" t="s">
        <v>121</v>
      </c>
      <c r="C14" s="309">
        <v>23371625.77</v>
      </c>
      <c r="D14" s="310">
        <f t="shared" si="0"/>
        <v>21887768.31</v>
      </c>
      <c r="E14" s="309">
        <v>0</v>
      </c>
      <c r="F14" s="309">
        <v>21887768.31</v>
      </c>
      <c r="G14" s="311"/>
      <c r="H14" s="312"/>
      <c r="I14" s="312"/>
      <c r="J14" s="309">
        <v>1483857.46</v>
      </c>
      <c r="K14" s="312"/>
      <c r="L14" s="312"/>
      <c r="M14" s="309">
        <v>124000</v>
      </c>
      <c r="N14" s="313"/>
      <c r="O14" s="314">
        <v>1359857.46</v>
      </c>
    </row>
    <row r="15" s="79" customFormat="1" ht="16.5" customHeight="1" spans="1:15">
      <c r="A15" s="316" t="s">
        <v>122</v>
      </c>
      <c r="B15" s="316" t="s">
        <v>123</v>
      </c>
      <c r="C15" s="309">
        <v>2213717</v>
      </c>
      <c r="D15" s="310">
        <f t="shared" si="0"/>
        <v>2213717</v>
      </c>
      <c r="E15" s="309">
        <v>2213717</v>
      </c>
      <c r="F15" s="309">
        <v>0</v>
      </c>
      <c r="G15" s="311"/>
      <c r="H15" s="312"/>
      <c r="I15" s="312"/>
      <c r="J15" s="309">
        <v>0</v>
      </c>
      <c r="K15" s="312"/>
      <c r="L15" s="312"/>
      <c r="M15" s="309">
        <v>0</v>
      </c>
      <c r="N15" s="313"/>
      <c r="O15" s="314">
        <v>0</v>
      </c>
    </row>
    <row r="16" s="79" customFormat="1" ht="16.5" customHeight="1" spans="1:15">
      <c r="A16" s="316" t="s">
        <v>124</v>
      </c>
      <c r="B16" s="316" t="s">
        <v>125</v>
      </c>
      <c r="C16" s="309">
        <v>100530</v>
      </c>
      <c r="D16" s="310">
        <f t="shared" si="0"/>
        <v>75000</v>
      </c>
      <c r="E16" s="309">
        <v>0</v>
      </c>
      <c r="F16" s="309">
        <v>75000</v>
      </c>
      <c r="G16" s="311"/>
      <c r="H16" s="312"/>
      <c r="I16" s="312"/>
      <c r="J16" s="309">
        <v>25530</v>
      </c>
      <c r="K16" s="312"/>
      <c r="L16" s="312"/>
      <c r="M16" s="309">
        <v>0</v>
      </c>
      <c r="N16" s="313"/>
      <c r="O16" s="314">
        <v>25530</v>
      </c>
    </row>
    <row r="17" s="79" customFormat="1" ht="16.5" customHeight="1" spans="1:15">
      <c r="A17" s="308" t="s">
        <v>126</v>
      </c>
      <c r="B17" s="308" t="s">
        <v>127</v>
      </c>
      <c r="C17" s="309">
        <v>18456476</v>
      </c>
      <c r="D17" s="310">
        <f t="shared" si="0"/>
        <v>18456476</v>
      </c>
      <c r="E17" s="309">
        <v>18320384</v>
      </c>
      <c r="F17" s="309">
        <v>136092</v>
      </c>
      <c r="G17" s="311"/>
      <c r="H17" s="312"/>
      <c r="I17" s="312"/>
      <c r="J17" s="309">
        <v>0</v>
      </c>
      <c r="K17" s="312"/>
      <c r="L17" s="312"/>
      <c r="M17" s="309">
        <v>0</v>
      </c>
      <c r="N17" s="313"/>
      <c r="O17" s="314">
        <v>0</v>
      </c>
    </row>
    <row r="18" s="79" customFormat="1" ht="16.5" customHeight="1" spans="1:15">
      <c r="A18" s="315" t="s">
        <v>128</v>
      </c>
      <c r="B18" s="315" t="s">
        <v>129</v>
      </c>
      <c r="C18" s="309">
        <v>18320384</v>
      </c>
      <c r="D18" s="310">
        <f t="shared" si="0"/>
        <v>18320384</v>
      </c>
      <c r="E18" s="309">
        <v>18320384</v>
      </c>
      <c r="F18" s="309">
        <v>0</v>
      </c>
      <c r="G18" s="311"/>
      <c r="H18" s="312"/>
      <c r="I18" s="312"/>
      <c r="J18" s="309">
        <v>0</v>
      </c>
      <c r="K18" s="312"/>
      <c r="L18" s="312"/>
      <c r="M18" s="309">
        <v>0</v>
      </c>
      <c r="N18" s="313"/>
      <c r="O18" s="314">
        <v>0</v>
      </c>
    </row>
    <row r="19" s="79" customFormat="1" ht="16.5" customHeight="1" spans="1:15">
      <c r="A19" s="316" t="s">
        <v>130</v>
      </c>
      <c r="B19" s="316" t="s">
        <v>131</v>
      </c>
      <c r="C19" s="309">
        <v>6260100</v>
      </c>
      <c r="D19" s="310">
        <f t="shared" si="0"/>
        <v>6260100</v>
      </c>
      <c r="E19" s="309">
        <v>6260100</v>
      </c>
      <c r="F19" s="309">
        <v>0</v>
      </c>
      <c r="G19" s="311"/>
      <c r="H19" s="312"/>
      <c r="I19" s="312"/>
      <c r="J19" s="309">
        <v>0</v>
      </c>
      <c r="K19" s="312"/>
      <c r="L19" s="312"/>
      <c r="M19" s="309">
        <v>0</v>
      </c>
      <c r="N19" s="313"/>
      <c r="O19" s="314">
        <v>0</v>
      </c>
    </row>
    <row r="20" s="79" customFormat="1" ht="16.5" customHeight="1" spans="1:15">
      <c r="A20" s="316"/>
      <c r="B20" s="316"/>
      <c r="C20" s="309">
        <v>156100</v>
      </c>
      <c r="D20" s="310">
        <f t="shared" si="0"/>
        <v>156100</v>
      </c>
      <c r="E20" s="309">
        <v>156100</v>
      </c>
      <c r="F20" s="309">
        <v>0</v>
      </c>
      <c r="G20" s="311"/>
      <c r="H20" s="312"/>
      <c r="I20" s="312"/>
      <c r="J20" s="309">
        <v>0</v>
      </c>
      <c r="K20" s="312"/>
      <c r="L20" s="312"/>
      <c r="M20" s="309">
        <v>0</v>
      </c>
      <c r="N20" s="313"/>
      <c r="O20" s="314">
        <v>0</v>
      </c>
    </row>
    <row r="21" s="79" customFormat="1" ht="16.5" customHeight="1" spans="1:15">
      <c r="A21" s="316" t="s">
        <v>132</v>
      </c>
      <c r="B21" s="316" t="s">
        <v>133</v>
      </c>
      <c r="C21" s="309">
        <v>10644736</v>
      </c>
      <c r="D21" s="310">
        <f t="shared" si="0"/>
        <v>10644736</v>
      </c>
      <c r="E21" s="309">
        <v>10644736</v>
      </c>
      <c r="F21" s="309">
        <v>0</v>
      </c>
      <c r="G21" s="311"/>
      <c r="H21" s="312"/>
      <c r="I21" s="312"/>
      <c r="J21" s="309">
        <v>0</v>
      </c>
      <c r="K21" s="312"/>
      <c r="L21" s="312"/>
      <c r="M21" s="309">
        <v>0</v>
      </c>
      <c r="N21" s="313"/>
      <c r="O21" s="314">
        <v>0</v>
      </c>
    </row>
    <row r="22" s="79" customFormat="1" ht="16.5" customHeight="1" spans="1:15">
      <c r="A22" s="316" t="s">
        <v>134</v>
      </c>
      <c r="B22" s="316" t="s">
        <v>135</v>
      </c>
      <c r="C22" s="309">
        <v>1259448</v>
      </c>
      <c r="D22" s="310">
        <f t="shared" si="0"/>
        <v>1259448</v>
      </c>
      <c r="E22" s="309">
        <v>1259448</v>
      </c>
      <c r="F22" s="309">
        <v>0</v>
      </c>
      <c r="G22" s="311"/>
      <c r="H22" s="312"/>
      <c r="I22" s="312"/>
      <c r="J22" s="309">
        <v>0</v>
      </c>
      <c r="K22" s="312"/>
      <c r="L22" s="312"/>
      <c r="M22" s="309">
        <v>0</v>
      </c>
      <c r="N22" s="313"/>
      <c r="O22" s="314">
        <v>0</v>
      </c>
    </row>
    <row r="23" s="79" customFormat="1" ht="16.5" customHeight="1" spans="1:15">
      <c r="A23" s="315" t="s">
        <v>136</v>
      </c>
      <c r="B23" s="315" t="s">
        <v>137</v>
      </c>
      <c r="C23" s="309">
        <v>136092</v>
      </c>
      <c r="D23" s="310">
        <f t="shared" si="0"/>
        <v>1390344</v>
      </c>
      <c r="E23" s="309">
        <v>1254252</v>
      </c>
      <c r="F23" s="309">
        <v>136092</v>
      </c>
      <c r="G23" s="311"/>
      <c r="H23" s="312"/>
      <c r="I23" s="312"/>
      <c r="J23" s="309">
        <v>0</v>
      </c>
      <c r="K23" s="312"/>
      <c r="L23" s="312"/>
      <c r="M23" s="309">
        <v>0</v>
      </c>
      <c r="N23" s="313"/>
      <c r="O23" s="314">
        <v>0</v>
      </c>
    </row>
    <row r="24" s="79" customFormat="1" ht="16.5" customHeight="1" spans="1:15">
      <c r="A24" s="316" t="s">
        <v>138</v>
      </c>
      <c r="B24" s="316" t="s">
        <v>139</v>
      </c>
      <c r="C24" s="309">
        <v>136092</v>
      </c>
      <c r="D24" s="310">
        <f t="shared" si="0"/>
        <v>136092</v>
      </c>
      <c r="E24" s="309">
        <v>0</v>
      </c>
      <c r="F24" s="309">
        <v>136092</v>
      </c>
      <c r="G24" s="311"/>
      <c r="H24" s="312"/>
      <c r="I24" s="312"/>
      <c r="J24" s="309">
        <v>0</v>
      </c>
      <c r="K24" s="312"/>
      <c r="L24" s="312"/>
      <c r="M24" s="309">
        <v>0</v>
      </c>
      <c r="N24" s="313"/>
      <c r="O24" s="314">
        <v>0</v>
      </c>
    </row>
    <row r="25" s="79" customFormat="1" ht="16.5" customHeight="1" spans="1:15">
      <c r="A25" s="308" t="s">
        <v>140</v>
      </c>
      <c r="B25" s="308" t="s">
        <v>141</v>
      </c>
      <c r="C25" s="309">
        <v>10331920</v>
      </c>
      <c r="D25" s="310">
        <f t="shared" si="0"/>
        <v>9077668</v>
      </c>
      <c r="E25" s="309">
        <v>9077668</v>
      </c>
      <c r="F25" s="309">
        <v>0</v>
      </c>
      <c r="G25" s="311"/>
      <c r="H25" s="312"/>
      <c r="I25" s="312"/>
      <c r="J25" s="309">
        <v>0</v>
      </c>
      <c r="K25" s="312"/>
      <c r="L25" s="312"/>
      <c r="M25" s="309">
        <v>0</v>
      </c>
      <c r="N25" s="313"/>
      <c r="O25" s="314">
        <v>0</v>
      </c>
    </row>
    <row r="26" s="79" customFormat="1" ht="16.5" customHeight="1" spans="1:15">
      <c r="A26" s="315" t="s">
        <v>142</v>
      </c>
      <c r="B26" s="315" t="s">
        <v>143</v>
      </c>
      <c r="C26" s="309">
        <v>10331920</v>
      </c>
      <c r="D26" s="310">
        <f t="shared" si="0"/>
        <v>10331920</v>
      </c>
      <c r="E26" s="309">
        <v>10331920</v>
      </c>
      <c r="F26" s="309">
        <v>0</v>
      </c>
      <c r="G26" s="311"/>
      <c r="H26" s="312"/>
      <c r="I26" s="312"/>
      <c r="J26" s="309">
        <v>0</v>
      </c>
      <c r="K26" s="312"/>
      <c r="L26" s="312"/>
      <c r="M26" s="309">
        <v>0</v>
      </c>
      <c r="N26" s="313"/>
      <c r="O26" s="314">
        <v>0</v>
      </c>
    </row>
    <row r="27" s="79" customFormat="1" ht="16.5" customHeight="1" spans="1:15">
      <c r="A27" s="316" t="s">
        <v>144</v>
      </c>
      <c r="B27" s="316" t="s">
        <v>145</v>
      </c>
      <c r="C27" s="309">
        <v>5480860</v>
      </c>
      <c r="D27" s="310">
        <f t="shared" si="0"/>
        <v>5480860</v>
      </c>
      <c r="E27" s="309">
        <v>5480860</v>
      </c>
      <c r="F27" s="309">
        <v>0</v>
      </c>
      <c r="G27" s="311"/>
      <c r="H27" s="312"/>
      <c r="I27" s="312"/>
      <c r="J27" s="309">
        <v>0</v>
      </c>
      <c r="K27" s="312"/>
      <c r="L27" s="312"/>
      <c r="M27" s="309">
        <v>0</v>
      </c>
      <c r="N27" s="313"/>
      <c r="O27" s="314">
        <v>0</v>
      </c>
    </row>
    <row r="28" s="79" customFormat="1" ht="16.5" customHeight="1" spans="1:15">
      <c r="A28" s="316" t="s">
        <v>146</v>
      </c>
      <c r="B28" s="316" t="s">
        <v>147</v>
      </c>
      <c r="C28" s="309">
        <v>127860</v>
      </c>
      <c r="D28" s="310">
        <f t="shared" si="0"/>
        <v>127860</v>
      </c>
      <c r="E28" s="309">
        <v>127860</v>
      </c>
      <c r="F28" s="309">
        <v>0</v>
      </c>
      <c r="G28" s="311"/>
      <c r="H28" s="312"/>
      <c r="I28" s="312"/>
      <c r="J28" s="309">
        <v>0</v>
      </c>
      <c r="K28" s="312"/>
      <c r="L28" s="312"/>
      <c r="M28" s="309">
        <v>0</v>
      </c>
      <c r="N28" s="313"/>
      <c r="O28" s="314">
        <v>0</v>
      </c>
    </row>
    <row r="29" s="79" customFormat="1" ht="16.5" customHeight="1" spans="1:15">
      <c r="A29" s="316" t="s">
        <v>148</v>
      </c>
      <c r="B29" s="316" t="s">
        <v>149</v>
      </c>
      <c r="C29" s="309">
        <v>4589760</v>
      </c>
      <c r="D29" s="310">
        <f t="shared" si="0"/>
        <v>4589760</v>
      </c>
      <c r="E29" s="309">
        <v>4589760</v>
      </c>
      <c r="F29" s="309">
        <v>0</v>
      </c>
      <c r="G29" s="311"/>
      <c r="H29" s="312"/>
      <c r="I29" s="312"/>
      <c r="J29" s="309">
        <v>0</v>
      </c>
      <c r="K29" s="312"/>
      <c r="L29" s="312"/>
      <c r="M29" s="309">
        <v>0</v>
      </c>
      <c r="N29" s="313"/>
      <c r="O29" s="314">
        <v>0</v>
      </c>
    </row>
    <row r="30" s="79" customFormat="1" ht="16.5" customHeight="1" spans="1:15">
      <c r="A30" s="316" t="s">
        <v>150</v>
      </c>
      <c r="B30" s="316" t="s">
        <v>151</v>
      </c>
      <c r="C30" s="309">
        <v>133440</v>
      </c>
      <c r="D30" s="310">
        <f t="shared" si="0"/>
        <v>133440</v>
      </c>
      <c r="E30" s="309">
        <v>133440</v>
      </c>
      <c r="F30" s="309">
        <v>0</v>
      </c>
      <c r="G30" s="311"/>
      <c r="H30" s="312"/>
      <c r="I30" s="312"/>
      <c r="J30" s="309">
        <v>0</v>
      </c>
      <c r="K30" s="312"/>
      <c r="L30" s="312"/>
      <c r="M30" s="309">
        <v>0</v>
      </c>
      <c r="N30" s="313"/>
      <c r="O30" s="314">
        <v>0</v>
      </c>
    </row>
    <row r="31" s="79" customFormat="1" ht="16.5" customHeight="1" spans="1:15">
      <c r="A31" s="308" t="s">
        <v>152</v>
      </c>
      <c r="B31" s="308" t="s">
        <v>153</v>
      </c>
      <c r="C31" s="309">
        <v>12000588</v>
      </c>
      <c r="D31" s="310">
        <f t="shared" si="0"/>
        <v>12000588</v>
      </c>
      <c r="E31" s="309">
        <v>12000588</v>
      </c>
      <c r="F31" s="309">
        <v>0</v>
      </c>
      <c r="G31" s="311"/>
      <c r="H31" s="312"/>
      <c r="I31" s="312"/>
      <c r="J31" s="309">
        <v>0</v>
      </c>
      <c r="K31" s="312"/>
      <c r="L31" s="312"/>
      <c r="M31" s="309">
        <v>0</v>
      </c>
      <c r="N31" s="313"/>
      <c r="O31" s="314">
        <v>0</v>
      </c>
    </row>
    <row r="32" s="79" customFormat="1" ht="16.5" customHeight="1" spans="1:15">
      <c r="A32" s="315" t="s">
        <v>154</v>
      </c>
      <c r="B32" s="315" t="s">
        <v>155</v>
      </c>
      <c r="C32" s="309">
        <v>12000588</v>
      </c>
      <c r="D32" s="310">
        <f t="shared" si="0"/>
        <v>12000588</v>
      </c>
      <c r="E32" s="309">
        <v>12000588</v>
      </c>
      <c r="F32" s="309">
        <v>0</v>
      </c>
      <c r="G32" s="311"/>
      <c r="H32" s="312"/>
      <c r="I32" s="312"/>
      <c r="J32" s="309">
        <v>0</v>
      </c>
      <c r="K32" s="312"/>
      <c r="L32" s="312"/>
      <c r="M32" s="309">
        <v>0</v>
      </c>
      <c r="N32" s="313"/>
      <c r="O32" s="314">
        <v>0</v>
      </c>
    </row>
    <row r="33" s="79" customFormat="1" ht="16.5" customHeight="1" spans="1:15">
      <c r="A33" s="316" t="s">
        <v>156</v>
      </c>
      <c r="B33" s="316" t="s">
        <v>157</v>
      </c>
      <c r="C33" s="309">
        <v>12000588</v>
      </c>
      <c r="D33" s="310">
        <f t="shared" si="0"/>
        <v>12000588</v>
      </c>
      <c r="E33" s="309">
        <v>12000588</v>
      </c>
      <c r="F33" s="309">
        <v>0</v>
      </c>
      <c r="G33" s="311"/>
      <c r="H33" s="312"/>
      <c r="I33" s="312"/>
      <c r="J33" s="309">
        <v>0</v>
      </c>
      <c r="K33" s="312"/>
      <c r="L33" s="312"/>
      <c r="M33" s="309">
        <v>0</v>
      </c>
      <c r="N33" s="313"/>
      <c r="O33" s="314">
        <v>0</v>
      </c>
    </row>
    <row r="34" s="79" customFormat="1" ht="16.5" customHeight="1" spans="1:15">
      <c r="A34" s="317" t="s">
        <v>158</v>
      </c>
      <c r="B34" s="317" t="s">
        <v>158</v>
      </c>
      <c r="C34" s="309">
        <v>285190256.77</v>
      </c>
      <c r="D34" s="310">
        <f t="shared" si="0"/>
        <v>283680869.31</v>
      </c>
      <c r="E34" s="309">
        <v>259118409</v>
      </c>
      <c r="F34" s="309">
        <v>24562460.31</v>
      </c>
      <c r="G34" s="311"/>
      <c r="H34" s="312"/>
      <c r="I34" s="312"/>
      <c r="J34" s="309">
        <v>1509387.46</v>
      </c>
      <c r="K34" s="312"/>
      <c r="L34" s="312"/>
      <c r="M34" s="309">
        <v>124000</v>
      </c>
      <c r="N34" s="313"/>
      <c r="O34" s="314">
        <v>1385387.46</v>
      </c>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23"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290" t="s">
        <v>159</v>
      </c>
      <c r="B1" s="290"/>
      <c r="C1" s="290"/>
      <c r="D1" s="137"/>
    </row>
    <row r="2" ht="31.5" customHeight="1" spans="1:4">
      <c r="A2" s="65" t="s">
        <v>5</v>
      </c>
      <c r="B2" s="291"/>
      <c r="C2" s="291"/>
      <c r="D2" s="291"/>
    </row>
    <row r="3" ht="17.25" customHeight="1" spans="1:4">
      <c r="A3" s="164" t="s">
        <v>22</v>
      </c>
      <c r="B3" s="292"/>
      <c r="C3" s="292"/>
      <c r="D3" s="139" t="s">
        <v>23</v>
      </c>
    </row>
    <row r="4" ht="19.5" customHeight="1" spans="1:4">
      <c r="A4" s="90" t="s">
        <v>24</v>
      </c>
      <c r="B4" s="166"/>
      <c r="C4" s="90" t="s">
        <v>25</v>
      </c>
      <c r="D4" s="166"/>
    </row>
    <row r="5" ht="21.75" customHeight="1" spans="1:4">
      <c r="A5" s="89" t="s">
        <v>26</v>
      </c>
      <c r="B5" s="293" t="s">
        <v>27</v>
      </c>
      <c r="C5" s="89" t="s">
        <v>160</v>
      </c>
      <c r="D5" s="293" t="s">
        <v>27</v>
      </c>
    </row>
    <row r="6" ht="17.25" customHeight="1" spans="1:4">
      <c r="A6" s="93"/>
      <c r="B6" s="97"/>
      <c r="C6" s="93"/>
      <c r="D6" s="97"/>
    </row>
    <row r="7" ht="17.25" customHeight="1" spans="1:4">
      <c r="A7" s="294" t="s">
        <v>161</v>
      </c>
      <c r="B7" s="269">
        <f>SUM([1]财政拨款收支预算总表!$B$7,[2]财政拨款收支预算总表!$B$7)</f>
        <v>275639241</v>
      </c>
      <c r="C7" s="295" t="s">
        <v>162</v>
      </c>
      <c r="D7" s="296">
        <f>SUM([1]财政拨款收支预算总表!$D$7,[2]财政拨款收支预算总表!$D$7)</f>
        <v>283680869.31</v>
      </c>
    </row>
    <row r="8" ht="17.25" customHeight="1" spans="1:4">
      <c r="A8" s="297" t="s">
        <v>163</v>
      </c>
      <c r="B8" s="269">
        <f>SUM([1]财政拨款收支预算总表!$B$8,[2]财政拨款收支预算总表!$B$8)</f>
        <v>275639241</v>
      </c>
      <c r="C8" s="295" t="s">
        <v>164</v>
      </c>
      <c r="D8" s="296">
        <f>SUM([1]财政拨款收支预算总表!$D$8,[2]财政拨款收支预算总表!$D$8)</f>
        <v>68400</v>
      </c>
    </row>
    <row r="9" ht="17.25" customHeight="1" spans="1:4">
      <c r="A9" s="297" t="s">
        <v>165</v>
      </c>
      <c r="B9" s="269"/>
      <c r="C9" s="295" t="s">
        <v>166</v>
      </c>
      <c r="D9" s="296"/>
    </row>
    <row r="10" ht="17.25" customHeight="1" spans="1:4">
      <c r="A10" s="297" t="s">
        <v>167</v>
      </c>
      <c r="B10" s="269"/>
      <c r="C10" s="295" t="s">
        <v>168</v>
      </c>
      <c r="D10" s="296"/>
    </row>
    <row r="11" ht="17.25" customHeight="1" spans="1:4">
      <c r="A11" s="297" t="s">
        <v>169</v>
      </c>
      <c r="B11" s="269">
        <f>SUM([1]财政拨款收支预算总表!$B$11,[2]财政拨款收支预算总表!$B$11)</f>
        <v>8041628.31</v>
      </c>
      <c r="C11" s="295" t="s">
        <v>170</v>
      </c>
      <c r="D11" s="296">
        <f>SUM([1]财政拨款收支预算总表!$D$11,[2]财政拨款收支预算总表!$D$11)</f>
        <v>242823485.31</v>
      </c>
    </row>
    <row r="12" ht="17.25" customHeight="1" spans="1:4">
      <c r="A12" s="297" t="s">
        <v>163</v>
      </c>
      <c r="B12" s="269">
        <f>SUM([1]财政拨款收支预算总表!$B$11,[2]财政拨款收支预算总表!$B$11)</f>
        <v>8041628.31</v>
      </c>
      <c r="C12" s="295" t="s">
        <v>171</v>
      </c>
      <c r="D12" s="296"/>
    </row>
    <row r="13" ht="17.25" customHeight="1" spans="1:4">
      <c r="A13" s="298" t="s">
        <v>165</v>
      </c>
      <c r="B13" s="299"/>
      <c r="C13" s="295" t="s">
        <v>172</v>
      </c>
      <c r="D13" s="296"/>
    </row>
    <row r="14" ht="17.25" customHeight="1" spans="1:4">
      <c r="A14" s="298" t="s">
        <v>167</v>
      </c>
      <c r="B14" s="299"/>
      <c r="C14" s="295" t="s">
        <v>173</v>
      </c>
      <c r="D14" s="296"/>
    </row>
    <row r="15" ht="17.25" customHeight="1" spans="1:4">
      <c r="A15" s="297"/>
      <c r="B15" s="299"/>
      <c r="C15" s="295" t="s">
        <v>174</v>
      </c>
      <c r="D15" s="296">
        <f>SUM([2]财政拨款收支预算总表!$D$15)</f>
        <v>2117016</v>
      </c>
    </row>
    <row r="16" ht="17.25" customHeight="1" spans="1:4">
      <c r="A16" s="297"/>
      <c r="B16" s="269"/>
      <c r="C16" s="295" t="s">
        <v>175</v>
      </c>
      <c r="D16" s="296">
        <f>SUM([1]财政拨款收支预算总表!$D$16,[2]财政拨款收支预算总表!$D$16)</f>
        <v>10331920</v>
      </c>
    </row>
    <row r="17" ht="17.25" customHeight="1" spans="1:4">
      <c r="A17" s="297"/>
      <c r="B17" s="300"/>
      <c r="C17" s="295" t="s">
        <v>176</v>
      </c>
      <c r="D17" s="296"/>
    </row>
    <row r="18" ht="17.25" customHeight="1" spans="1:4">
      <c r="A18" s="298"/>
      <c r="B18" s="300"/>
      <c r="C18" s="295" t="s">
        <v>177</v>
      </c>
      <c r="D18" s="296"/>
    </row>
    <row r="19" ht="17.25" customHeight="1" spans="1:4">
      <c r="A19" s="298"/>
      <c r="B19" s="301"/>
      <c r="C19" s="295" t="s">
        <v>178</v>
      </c>
      <c r="D19" s="296"/>
    </row>
    <row r="20" ht="17.25" customHeight="1" spans="1:4">
      <c r="A20" s="302"/>
      <c r="B20" s="301"/>
      <c r="C20" s="295" t="s">
        <v>179</v>
      </c>
      <c r="D20" s="296"/>
    </row>
    <row r="21" ht="17.25" customHeight="1" spans="1:4">
      <c r="A21" s="302"/>
      <c r="B21" s="301"/>
      <c r="C21" s="295" t="s">
        <v>180</v>
      </c>
      <c r="D21" s="296"/>
    </row>
    <row r="22" ht="17.25" customHeight="1" spans="1:4">
      <c r="A22" s="302"/>
      <c r="B22" s="301"/>
      <c r="C22" s="295" t="s">
        <v>181</v>
      </c>
      <c r="D22" s="296"/>
    </row>
    <row r="23" ht="17.25" customHeight="1" spans="1:4">
      <c r="A23" s="302"/>
      <c r="B23" s="301"/>
      <c r="C23" s="295" t="s">
        <v>182</v>
      </c>
      <c r="D23" s="296"/>
    </row>
    <row r="24" ht="17.25" customHeight="1" spans="1:4">
      <c r="A24" s="302"/>
      <c r="B24" s="301"/>
      <c r="C24" s="295" t="s">
        <v>183</v>
      </c>
      <c r="D24" s="296"/>
    </row>
    <row r="25" ht="17.25" customHeight="1" spans="1:4">
      <c r="A25" s="302"/>
      <c r="B25" s="301"/>
      <c r="C25" s="295" t="s">
        <v>184</v>
      </c>
      <c r="D25" s="296"/>
    </row>
    <row r="26" ht="17.25" customHeight="1" spans="1:4">
      <c r="A26" s="302"/>
      <c r="B26" s="301"/>
      <c r="C26" s="295" t="s">
        <v>185</v>
      </c>
      <c r="D26" s="296">
        <f>SUM([1]财政拨款收支预算总表!$D$26,[2]财政拨款收支预算总表!$D$26)</f>
        <v>12000588</v>
      </c>
    </row>
    <row r="27" ht="17.25" customHeight="1" spans="1:4">
      <c r="A27" s="302"/>
      <c r="B27" s="301"/>
      <c r="C27" s="295" t="s">
        <v>186</v>
      </c>
      <c r="D27" s="296"/>
    </row>
    <row r="28" ht="17.25" customHeight="1" spans="1:4">
      <c r="A28" s="302"/>
      <c r="B28" s="301"/>
      <c r="C28" s="295" t="s">
        <v>187</v>
      </c>
      <c r="D28" s="296"/>
    </row>
    <row r="29" ht="17.25" customHeight="1" spans="1:4">
      <c r="A29" s="302"/>
      <c r="B29" s="301"/>
      <c r="C29" s="295" t="s">
        <v>188</v>
      </c>
      <c r="D29" s="296"/>
    </row>
    <row r="30" ht="17.25" customHeight="1" spans="1:4">
      <c r="A30" s="302"/>
      <c r="B30" s="301"/>
      <c r="C30" s="295" t="s">
        <v>189</v>
      </c>
      <c r="D30" s="296"/>
    </row>
    <row r="31" customHeight="1" spans="1:4">
      <c r="A31" s="303"/>
      <c r="B31" s="300"/>
      <c r="C31" s="295" t="s">
        <v>190</v>
      </c>
      <c r="D31" s="296"/>
    </row>
    <row r="32" customHeight="1" spans="1:4">
      <c r="A32" s="303"/>
      <c r="B32" s="300"/>
      <c r="C32" s="295" t="s">
        <v>191</v>
      </c>
      <c r="D32" s="296"/>
    </row>
    <row r="33" customHeight="1" spans="1:4">
      <c r="A33" s="303"/>
      <c r="B33" s="300"/>
      <c r="C33" s="295" t="s">
        <v>192</v>
      </c>
      <c r="D33" s="296"/>
    </row>
    <row r="34" customHeight="1" spans="1:4">
      <c r="A34" s="303"/>
      <c r="B34" s="300"/>
      <c r="C34" s="298" t="s">
        <v>193</v>
      </c>
      <c r="D34" s="304"/>
    </row>
    <row r="35" ht="17.25" customHeight="1" spans="1:4">
      <c r="A35" s="305" t="s">
        <v>194</v>
      </c>
      <c r="B35" s="300">
        <f>SUM([1]财政拨款收支预算总表!$B$38,[2]财政拨款收支预算总表!$B$38)</f>
        <v>283680869.31</v>
      </c>
      <c r="C35" s="303" t="s">
        <v>73</v>
      </c>
      <c r="D35" s="300">
        <f>SUM([1]财政拨款收支预算总表!$D$38,[2]财政拨款收支预算总表!$D$38)</f>
        <v>283680869.31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D39" sqref="D39"/>
    </sheetView>
  </sheetViews>
  <sheetFormatPr defaultColWidth="8.88571428571429" defaultRowHeight="14.25" customHeight="1" outlineLevelCol="6"/>
  <cols>
    <col min="1" max="1" width="20.1333333333333" style="158" customWidth="1"/>
    <col min="2" max="2" width="44" style="158" customWidth="1"/>
    <col min="3" max="3" width="24.2857142857143" style="79" customWidth="1"/>
    <col min="4" max="4" width="25.2857142857143" style="79" customWidth="1"/>
    <col min="5" max="7" width="24.2857142857143" style="79" customWidth="1"/>
    <col min="8" max="8" width="9.13333333333333" style="79" customWidth="1"/>
    <col min="9" max="16384" width="9.13333333333333" style="79"/>
  </cols>
  <sheetData>
    <row r="1" ht="12" customHeight="1" spans="1:7">
      <c r="A1" s="274" t="s">
        <v>195</v>
      </c>
      <c r="D1" s="275"/>
      <c r="F1" s="82"/>
    </row>
    <row r="2" ht="39" customHeight="1" spans="1:7">
      <c r="A2" s="163" t="s">
        <v>6</v>
      </c>
      <c r="B2" s="163"/>
      <c r="C2" s="163"/>
      <c r="D2" s="163"/>
      <c r="E2" s="163"/>
      <c r="F2" s="163"/>
      <c r="G2" s="163"/>
    </row>
    <row r="3" ht="18" customHeight="1" spans="1:7">
      <c r="A3" s="164" t="s">
        <v>22</v>
      </c>
      <c r="F3" s="161"/>
      <c r="G3" s="161" t="s">
        <v>23</v>
      </c>
    </row>
    <row r="4" ht="20.25" customHeight="1" spans="1:7">
      <c r="A4" s="276" t="s">
        <v>196</v>
      </c>
      <c r="B4" s="277"/>
      <c r="C4" s="92" t="s">
        <v>78</v>
      </c>
      <c r="D4" s="92" t="s">
        <v>100</v>
      </c>
      <c r="E4" s="92"/>
      <c r="F4" s="92"/>
      <c r="G4" s="278" t="s">
        <v>101</v>
      </c>
    </row>
    <row r="5" ht="20.25" customHeight="1" spans="1:7">
      <c r="A5" s="168" t="s">
        <v>97</v>
      </c>
      <c r="B5" s="279" t="s">
        <v>98</v>
      </c>
      <c r="C5" s="92"/>
      <c r="D5" s="92" t="s">
        <v>80</v>
      </c>
      <c r="E5" s="92" t="s">
        <v>197</v>
      </c>
      <c r="F5" s="92" t="s">
        <v>198</v>
      </c>
      <c r="G5" s="280"/>
    </row>
    <row r="6" ht="13.5" customHeight="1" spans="1:7">
      <c r="A6" s="179">
        <v>1</v>
      </c>
      <c r="B6" s="179">
        <v>2</v>
      </c>
      <c r="C6" s="281">
        <v>3</v>
      </c>
      <c r="D6" s="281">
        <v>4</v>
      </c>
      <c r="E6" s="281">
        <v>5</v>
      </c>
      <c r="F6" s="281">
        <v>6</v>
      </c>
      <c r="G6" s="179">
        <v>7</v>
      </c>
    </row>
    <row r="7" ht="13.5" customHeight="1" spans="1:7">
      <c r="A7" s="282" t="s">
        <v>107</v>
      </c>
      <c r="B7" s="282" t="s">
        <v>108</v>
      </c>
      <c r="C7" s="283">
        <v>68400</v>
      </c>
      <c r="D7" s="284">
        <f>E7+F7</f>
        <v>68400</v>
      </c>
      <c r="E7" s="283">
        <v>68400</v>
      </c>
      <c r="F7" s="284"/>
      <c r="G7" s="285"/>
    </row>
    <row r="8" ht="12" customHeight="1" spans="1:7">
      <c r="A8" s="286" t="s">
        <v>109</v>
      </c>
      <c r="B8" s="286" t="s">
        <v>110</v>
      </c>
      <c r="C8" s="283">
        <v>68400</v>
      </c>
      <c r="D8" s="284">
        <v>68400</v>
      </c>
      <c r="E8" s="283">
        <v>68400</v>
      </c>
      <c r="F8" s="284"/>
      <c r="G8" s="285"/>
    </row>
    <row r="9" ht="13.5" customHeight="1" spans="1:7">
      <c r="A9" s="287" t="s">
        <v>111</v>
      </c>
      <c r="B9" s="287" t="s">
        <v>110</v>
      </c>
      <c r="C9" s="283">
        <v>68400</v>
      </c>
      <c r="D9" s="284">
        <v>68400</v>
      </c>
      <c r="E9" s="283">
        <v>68400</v>
      </c>
      <c r="F9" s="284"/>
      <c r="G9" s="285"/>
    </row>
    <row r="10" ht="13.5" customHeight="1" spans="1:7">
      <c r="A10" s="282" t="s">
        <v>112</v>
      </c>
      <c r="B10" s="282" t="s">
        <v>113</v>
      </c>
      <c r="C10" s="283">
        <v>242823485.31</v>
      </c>
      <c r="D10" s="284">
        <v>218397117</v>
      </c>
      <c r="E10" s="283">
        <f>C10+D10</f>
        <v>461220602.31</v>
      </c>
      <c r="F10" s="284">
        <v>26763400</v>
      </c>
      <c r="G10" s="285">
        <v>24426368.31</v>
      </c>
    </row>
    <row r="11" ht="13.5" customHeight="1" spans="1:7">
      <c r="A11" s="286" t="s">
        <v>114</v>
      </c>
      <c r="B11" s="286" t="s">
        <v>115</v>
      </c>
      <c r="C11" s="283">
        <v>242823485.31</v>
      </c>
      <c r="D11" s="284">
        <v>218397117</v>
      </c>
      <c r="E11" s="283">
        <f>C11+D11</f>
        <v>461220602.31</v>
      </c>
      <c r="F11" s="284">
        <v>26763400</v>
      </c>
      <c r="G11" s="285">
        <v>24426368.31</v>
      </c>
    </row>
    <row r="12" s="79" customFormat="1" ht="13.5" customHeight="1" spans="1:7">
      <c r="A12" s="287" t="s">
        <v>116</v>
      </c>
      <c r="B12" s="287" t="s">
        <v>117</v>
      </c>
      <c r="C12" s="283">
        <v>218583400</v>
      </c>
      <c r="D12" s="284">
        <v>216183400</v>
      </c>
      <c r="E12" s="283">
        <f>SUM('[1]一般公共预算支出预算表（按功能科目分类）'!$E$12,'[2]一般公共预算支出预算表（按功能科目分类）'!$E$9)</f>
        <v>189918000</v>
      </c>
      <c r="F12" s="284">
        <v>26265400</v>
      </c>
      <c r="G12" s="285">
        <v>2400000</v>
      </c>
    </row>
    <row r="13" s="79" customFormat="1" ht="13.5" customHeight="1" spans="1:7">
      <c r="A13" s="287" t="s">
        <v>118</v>
      </c>
      <c r="B13" s="287" t="s">
        <v>119</v>
      </c>
      <c r="C13" s="283">
        <v>63600</v>
      </c>
      <c r="D13" s="284">
        <v>63600</v>
      </c>
      <c r="E13" s="283">
        <v>63600</v>
      </c>
      <c r="F13" s="284"/>
      <c r="G13" s="285">
        <v>63600</v>
      </c>
    </row>
    <row r="14" s="79" customFormat="1" ht="13.5" customHeight="1" spans="1:7">
      <c r="A14" s="287" t="s">
        <v>120</v>
      </c>
      <c r="B14" s="287" t="s">
        <v>121</v>
      </c>
      <c r="C14" s="283">
        <v>21887768.31</v>
      </c>
      <c r="D14" s="284"/>
      <c r="E14" s="283"/>
      <c r="F14" s="284"/>
      <c r="G14" s="285">
        <v>21887768.31</v>
      </c>
    </row>
    <row r="15" s="79" customFormat="1" ht="13.5" customHeight="1" spans="1:7">
      <c r="A15" s="287" t="s">
        <v>122</v>
      </c>
      <c r="B15" s="287" t="s">
        <v>123</v>
      </c>
      <c r="C15" s="283">
        <v>2213717</v>
      </c>
      <c r="D15" s="284">
        <v>2213717</v>
      </c>
      <c r="E15" s="283">
        <v>1715717</v>
      </c>
      <c r="F15" s="284">
        <v>498000</v>
      </c>
      <c r="G15" s="285"/>
    </row>
    <row r="16" s="79" customFormat="1" ht="13.5" customHeight="1" spans="1:7">
      <c r="A16" s="287" t="s">
        <v>124</v>
      </c>
      <c r="B16" s="287" t="s">
        <v>125</v>
      </c>
      <c r="C16" s="283">
        <v>75000</v>
      </c>
      <c r="D16" s="284"/>
      <c r="E16" s="283"/>
      <c r="F16" s="284"/>
      <c r="G16" s="285">
        <v>75000</v>
      </c>
    </row>
    <row r="17" ht="13.5" customHeight="1" spans="1:7">
      <c r="A17" s="282" t="s">
        <v>126</v>
      </c>
      <c r="B17" s="282" t="s">
        <v>127</v>
      </c>
      <c r="C17" s="283">
        <v>18456476</v>
      </c>
      <c r="D17" s="284">
        <v>18320384</v>
      </c>
      <c r="E17" s="283">
        <f>SUM('[1]一般公共预算支出预算表（按功能科目分类）'!$E$16,'[2]一般公共预算支出预算表（按功能科目分类）'!$E$13)</f>
        <v>17868184</v>
      </c>
      <c r="F17" s="284">
        <v>452200</v>
      </c>
      <c r="G17" s="285">
        <v>136092</v>
      </c>
    </row>
    <row r="18" ht="13.5" customHeight="1" spans="1:7">
      <c r="A18" s="286" t="s">
        <v>128</v>
      </c>
      <c r="B18" s="286" t="s">
        <v>129</v>
      </c>
      <c r="C18" s="283">
        <v>18320384</v>
      </c>
      <c r="D18" s="284">
        <v>18320384</v>
      </c>
      <c r="E18" s="283">
        <f>SUM('[1]一般公共预算支出预算表（按功能科目分类）'!$E$17,'[2]一般公共预算支出预算表（按功能科目分类）'!$E$14)</f>
        <v>17868184</v>
      </c>
      <c r="F18" s="284">
        <v>452200</v>
      </c>
      <c r="G18" s="285"/>
    </row>
    <row r="19" s="79" customFormat="1" ht="13.5" customHeight="1" spans="1:7">
      <c r="A19" s="287" t="s">
        <v>130</v>
      </c>
      <c r="B19" s="287" t="s">
        <v>131</v>
      </c>
      <c r="C19" s="283">
        <v>6260100</v>
      </c>
      <c r="D19" s="284">
        <v>6260100</v>
      </c>
      <c r="E19" s="283">
        <f>SUM('[1]一般公共预算支出预算表（按功能科目分类）'!$E$18,'[2]一般公共预算支出预算表（按功能科目分类）'!$E$15)</f>
        <v>5821200</v>
      </c>
      <c r="F19" s="284">
        <v>438900</v>
      </c>
      <c r="G19" s="285"/>
    </row>
    <row r="20" s="79" customFormat="1" ht="13.5" customHeight="1" spans="1:7">
      <c r="A20" s="287" t="s">
        <v>199</v>
      </c>
      <c r="B20" s="287" t="s">
        <v>200</v>
      </c>
      <c r="C20" s="283">
        <v>156100</v>
      </c>
      <c r="D20" s="284">
        <v>156100</v>
      </c>
      <c r="E20" s="283">
        <v>142800</v>
      </c>
      <c r="F20" s="284">
        <v>13300</v>
      </c>
      <c r="G20" s="285"/>
    </row>
    <row r="21" s="79" customFormat="1" ht="13.5" customHeight="1" spans="1:7">
      <c r="A21" s="287" t="s">
        <v>132</v>
      </c>
      <c r="B21" s="287" t="s">
        <v>133</v>
      </c>
      <c r="C21" s="283">
        <v>10644736</v>
      </c>
      <c r="D21" s="284">
        <v>10644736</v>
      </c>
      <c r="E21" s="283">
        <f>SUM('[1]一般公共预算支出预算表（按功能科目分类）'!$E$19,'[2]一般公共预算支出预算表（按功能科目分类）'!$E$17)</f>
        <v>10644736</v>
      </c>
      <c r="F21" s="284"/>
      <c r="G21" s="285"/>
    </row>
    <row r="22" s="79" customFormat="1" ht="13.5" customHeight="1" spans="1:7">
      <c r="A22" s="287" t="s">
        <v>134</v>
      </c>
      <c r="B22" s="287" t="s">
        <v>135</v>
      </c>
      <c r="C22" s="283">
        <v>1259448</v>
      </c>
      <c r="D22" s="284">
        <v>1259448</v>
      </c>
      <c r="E22" s="283">
        <f>SUM('[1]一般公共预算支出预算表（按功能科目分类）'!$E$20,'[2]一般公共预算支出预算表（按功能科目分类）'!$E$18)</f>
        <v>1259448</v>
      </c>
      <c r="F22" s="284"/>
      <c r="G22" s="285"/>
    </row>
    <row r="23" ht="13.5" customHeight="1" spans="1:7">
      <c r="A23" s="286" t="s">
        <v>136</v>
      </c>
      <c r="B23" s="286" t="s">
        <v>137</v>
      </c>
      <c r="C23" s="283">
        <v>136092</v>
      </c>
      <c r="D23" s="283">
        <v>136092</v>
      </c>
      <c r="E23" s="283">
        <v>136092</v>
      </c>
      <c r="F23" s="284"/>
      <c r="G23" s="285">
        <v>136092</v>
      </c>
    </row>
    <row r="24" s="79" customFormat="1" ht="13.5" customHeight="1" spans="1:7">
      <c r="A24" s="287" t="s">
        <v>138</v>
      </c>
      <c r="B24" s="287" t="s">
        <v>139</v>
      </c>
      <c r="C24" s="283">
        <v>136092</v>
      </c>
      <c r="D24" s="283">
        <v>136092</v>
      </c>
      <c r="E24" s="283">
        <v>136093</v>
      </c>
      <c r="F24" s="284"/>
      <c r="G24" s="285">
        <v>136092</v>
      </c>
    </row>
    <row r="25" ht="13.5" customHeight="1" spans="1:7">
      <c r="A25" s="282" t="s">
        <v>140</v>
      </c>
      <c r="B25" s="282" t="s">
        <v>141</v>
      </c>
      <c r="C25" s="283">
        <v>10331920</v>
      </c>
      <c r="D25" s="284">
        <v>10331920</v>
      </c>
      <c r="E25" s="283">
        <f>SUM('[1]一般公共预算支出预算表（按功能科目分类）'!$E$23,'[2]一般公共预算支出预算表（按功能科目分类）'!$E$19)</f>
        <v>10331920</v>
      </c>
      <c r="F25" s="284"/>
      <c r="G25" s="285"/>
    </row>
    <row r="26" ht="13.5" customHeight="1" spans="1:7">
      <c r="A26" s="286" t="s">
        <v>142</v>
      </c>
      <c r="B26" s="286" t="s">
        <v>143</v>
      </c>
      <c r="C26" s="283">
        <v>10331920</v>
      </c>
      <c r="D26" s="284">
        <v>10331920</v>
      </c>
      <c r="E26" s="283">
        <f>SUM('[1]一般公共预算支出预算表（按功能科目分类）'!$E$23,'[2]一般公共预算支出预算表（按功能科目分类）'!$E$19)</f>
        <v>10331920</v>
      </c>
      <c r="F26" s="284"/>
      <c r="G26" s="285"/>
    </row>
    <row r="27" s="79" customFormat="1" ht="13.5" customHeight="1" spans="1:7">
      <c r="A27" s="287" t="s">
        <v>144</v>
      </c>
      <c r="B27" s="287" t="s">
        <v>145</v>
      </c>
      <c r="C27" s="283">
        <v>5480860</v>
      </c>
      <c r="D27" s="284">
        <v>5480860</v>
      </c>
      <c r="E27" s="283">
        <f>SUM('[1]一般公共预算支出预算表（按功能科目分类）'!$E$25,'[2]一般公共预算支出预算表（按功能科目分类）'!$E$21)</f>
        <v>5480860</v>
      </c>
      <c r="F27" s="284"/>
      <c r="G27" s="285"/>
    </row>
    <row r="28" s="79" customFormat="1" ht="13.5" customHeight="1" spans="1:7">
      <c r="A28" s="287" t="s">
        <v>146</v>
      </c>
      <c r="B28" s="287" t="s">
        <v>147</v>
      </c>
      <c r="C28" s="283">
        <v>127860</v>
      </c>
      <c r="D28" s="284">
        <v>127860</v>
      </c>
      <c r="E28" s="283">
        <v>127860</v>
      </c>
      <c r="F28" s="284"/>
      <c r="G28" s="285"/>
    </row>
    <row r="29" s="79" customFormat="1" ht="13.5" customHeight="1" spans="1:7">
      <c r="A29" s="287" t="s">
        <v>148</v>
      </c>
      <c r="B29" s="287" t="s">
        <v>149</v>
      </c>
      <c r="C29" s="283">
        <v>4589760</v>
      </c>
      <c r="D29" s="284">
        <v>4589760</v>
      </c>
      <c r="E29" s="283">
        <f>SUM('[1]一般公共预算支出预算表（按功能科目分类）'!$E$26,'[2]一般公共预算支出预算表（按功能科目分类）'!$E$23)</f>
        <v>4589760</v>
      </c>
      <c r="F29" s="284"/>
      <c r="G29" s="285"/>
    </row>
    <row r="30" ht="13.5" customHeight="1" spans="1:7">
      <c r="A30" s="287" t="s">
        <v>150</v>
      </c>
      <c r="B30" s="287" t="s">
        <v>151</v>
      </c>
      <c r="C30" s="283">
        <v>133440</v>
      </c>
      <c r="D30" s="284">
        <v>133440</v>
      </c>
      <c r="E30" s="283">
        <v>133400</v>
      </c>
      <c r="F30" s="284"/>
      <c r="G30" s="285"/>
    </row>
    <row r="31" ht="13.5" customHeight="1" spans="1:7">
      <c r="A31" s="282" t="s">
        <v>152</v>
      </c>
      <c r="B31" s="282" t="s">
        <v>153</v>
      </c>
      <c r="C31" s="283">
        <v>12000588</v>
      </c>
      <c r="D31" s="284">
        <v>12000588</v>
      </c>
      <c r="E31" s="283">
        <f>SUM('[1]一般公共预算支出预算表（按功能科目分类）'!$E$28,'[2]一般公共预算支出预算表（按功能科目分类）'!$E$25)</f>
        <v>12000588</v>
      </c>
      <c r="F31" s="284"/>
      <c r="G31" s="285"/>
    </row>
    <row r="32" ht="13.5" customHeight="1" spans="1:7">
      <c r="A32" s="286" t="s">
        <v>154</v>
      </c>
      <c r="B32" s="286" t="s">
        <v>155</v>
      </c>
      <c r="C32" s="283">
        <v>12000588</v>
      </c>
      <c r="D32" s="284">
        <v>12000588</v>
      </c>
      <c r="E32" s="283">
        <f>SUM('[1]一般公共预算支出预算表（按功能科目分类）'!$E$28,'[2]一般公共预算支出预算表（按功能科目分类）'!$E$25)</f>
        <v>12000588</v>
      </c>
      <c r="F32" s="284"/>
      <c r="G32" s="285"/>
    </row>
    <row r="33" ht="13.5" customHeight="1" spans="1:7">
      <c r="A33" s="287" t="s">
        <v>156</v>
      </c>
      <c r="B33" s="287" t="s">
        <v>157</v>
      </c>
      <c r="C33" s="283">
        <v>12000588</v>
      </c>
      <c r="D33" s="284">
        <v>12000588</v>
      </c>
      <c r="E33" s="283">
        <f>SUM('[1]一般公共预算支出预算表（按功能科目分类）'!$E$28,'[2]一般公共预算支出预算表（按功能科目分类）'!$E$25)</f>
        <v>12000588</v>
      </c>
      <c r="F33" s="284"/>
      <c r="G33" s="285"/>
    </row>
    <row r="34" ht="13.5" customHeight="1" spans="1:7">
      <c r="A34" s="288" t="s">
        <v>158</v>
      </c>
      <c r="B34" s="289"/>
      <c r="C34" s="283">
        <v>283680869.31</v>
      </c>
      <c r="D34" s="284">
        <v>259118409</v>
      </c>
      <c r="E34" s="283">
        <f>SUM('[1]一般公共预算支出预算表（按功能科目分类）'!$E$31,'[2]一般公共预算支出预算表（按功能科目分类）'!$E$28)</f>
        <v>231902809</v>
      </c>
      <c r="F34" s="284">
        <f>SUM('[1]一般公共预算支出预算表（按功能科目分类）'!$F$31,'[2]一般公共预算支出预算表（按功能科目分类）'!$F$28)</f>
        <v>27215600</v>
      </c>
      <c r="G34" s="285">
        <v>24562460.31</v>
      </c>
    </row>
  </sheetData>
  <mergeCells count="7">
    <mergeCell ref="A2:G2"/>
    <mergeCell ref="A3:E3"/>
    <mergeCell ref="A4:B4"/>
    <mergeCell ref="D4:F4"/>
    <mergeCell ref="A34:B3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F13" sqref="F13"/>
    </sheetView>
  </sheetViews>
  <sheetFormatPr defaultColWidth="8.88571428571429" defaultRowHeight="14.25" outlineLevelRow="6" outlineLevelCol="5"/>
  <cols>
    <col min="1" max="2" width="27.4285714285714" style="258" customWidth="1"/>
    <col min="3" max="3" width="17.2857142857143" style="259" customWidth="1"/>
    <col min="4" max="5" width="26.2857142857143" style="260" customWidth="1"/>
    <col min="6" max="6" width="18.7142857142857" style="260" customWidth="1"/>
    <col min="7" max="7" width="9.13333333333333" style="79" customWidth="1"/>
    <col min="8" max="16384" width="9.13333333333333" style="79"/>
  </cols>
  <sheetData>
    <row r="1" ht="12" customHeight="1" spans="1:6">
      <c r="A1" s="261" t="s">
        <v>201</v>
      </c>
      <c r="B1" s="262"/>
      <c r="C1" s="113"/>
      <c r="D1" s="79"/>
      <c r="E1" s="79"/>
    </row>
    <row r="2" ht="25.5" customHeight="1" spans="1:6">
      <c r="A2" s="263" t="s">
        <v>7</v>
      </c>
      <c r="B2" s="263"/>
      <c r="C2" s="263"/>
      <c r="D2" s="263"/>
      <c r="E2" s="263"/>
      <c r="F2" s="263"/>
    </row>
    <row r="3" ht="15.75" customHeight="1" spans="1:6">
      <c r="A3" s="164" t="s">
        <v>22</v>
      </c>
      <c r="B3" s="262"/>
      <c r="C3" s="113"/>
      <c r="D3" s="79"/>
      <c r="E3" s="79"/>
      <c r="F3" s="264" t="s">
        <v>202</v>
      </c>
    </row>
    <row r="4" s="257" customFormat="1" ht="19.5" customHeight="1" spans="1:6">
      <c r="A4" s="265" t="s">
        <v>203</v>
      </c>
      <c r="B4" s="89" t="s">
        <v>204</v>
      </c>
      <c r="C4" s="90" t="s">
        <v>205</v>
      </c>
      <c r="D4" s="91"/>
      <c r="E4" s="166"/>
      <c r="F4" s="89" t="s">
        <v>206</v>
      </c>
    </row>
    <row r="5" s="257" customFormat="1" ht="19.5" customHeight="1" spans="1:6">
      <c r="A5" s="97"/>
      <c r="B5" s="93"/>
      <c r="C5" s="100" t="s">
        <v>80</v>
      </c>
      <c r="D5" s="100" t="s">
        <v>207</v>
      </c>
      <c r="E5" s="100" t="s">
        <v>208</v>
      </c>
      <c r="F5" s="93"/>
    </row>
    <row r="6" s="257" customFormat="1" ht="18.75" customHeight="1" spans="1:6">
      <c r="A6" s="266">
        <v>1</v>
      </c>
      <c r="B6" s="266">
        <v>2</v>
      </c>
      <c r="C6" s="267">
        <v>3</v>
      </c>
      <c r="D6" s="268">
        <v>4</v>
      </c>
      <c r="E6" s="266">
        <v>5</v>
      </c>
      <c r="F6" s="266">
        <v>6</v>
      </c>
    </row>
    <row r="7" ht="18.75" customHeight="1" spans="1:6">
      <c r="A7" s="269">
        <v>2596790</v>
      </c>
      <c r="B7" s="270">
        <v>0</v>
      </c>
      <c r="C7" s="271"/>
      <c r="D7" s="272"/>
      <c r="E7" s="273">
        <v>2596790</v>
      </c>
      <c r="F7" s="269">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8"/>
  <sheetViews>
    <sheetView workbookViewId="0">
      <selection activeCell="O10" sqref="O10"/>
    </sheetView>
  </sheetViews>
  <sheetFormatPr defaultColWidth="8.88571428571429" defaultRowHeight="14.25" customHeight="1"/>
  <cols>
    <col min="1" max="1" width="13.5714285714286" style="79" customWidth="1"/>
    <col min="2" max="2" width="24.7142857142857" style="158" customWidth="1"/>
    <col min="3" max="4" width="14.847619047619" style="158" customWidth="1"/>
    <col min="5" max="6" width="15.1333333333333" style="158"/>
    <col min="7" max="7" width="14.2857142857143" style="158" customWidth="1"/>
    <col min="8" max="8" width="18.5714285714286" style="158" customWidth="1"/>
    <col min="9" max="10" width="18.5714285714286" style="113" customWidth="1"/>
    <col min="11" max="12" width="12.1333333333333" style="113" customWidth="1"/>
    <col min="13" max="14" width="18.5714285714286" style="113" customWidth="1"/>
    <col min="15" max="24" width="12.1333333333333" style="113" customWidth="1"/>
    <col min="25" max="16384" width="9.13333333333333" style="79"/>
  </cols>
  <sheetData>
    <row r="1" ht="12" customHeight="1" spans="1:24">
      <c r="A1" s="242" t="s">
        <v>209</v>
      </c>
    </row>
    <row r="2" ht="39" customHeight="1" spans="1:24">
      <c r="A2" s="243" t="s">
        <v>8</v>
      </c>
      <c r="B2" s="243"/>
      <c r="C2" s="243"/>
      <c r="D2" s="243"/>
      <c r="E2" s="243"/>
      <c r="F2" s="243"/>
      <c r="G2" s="243"/>
      <c r="H2" s="243"/>
      <c r="I2" s="243"/>
      <c r="J2" s="243"/>
      <c r="K2" s="243"/>
      <c r="L2" s="243"/>
      <c r="M2" s="243"/>
      <c r="N2" s="243"/>
      <c r="O2" s="243"/>
      <c r="P2" s="243"/>
      <c r="Q2" s="243"/>
      <c r="R2" s="243"/>
      <c r="S2" s="243"/>
      <c r="T2" s="243"/>
      <c r="U2" s="243"/>
      <c r="V2" s="243"/>
      <c r="W2" s="243"/>
      <c r="X2" s="243"/>
    </row>
    <row r="3" ht="18" customHeight="1" spans="1:24">
      <c r="A3" s="244" t="s">
        <v>22</v>
      </c>
      <c r="B3" s="244"/>
      <c r="C3" s="244"/>
      <c r="D3" s="244"/>
      <c r="E3" s="244"/>
      <c r="F3" s="244"/>
      <c r="G3" s="244"/>
      <c r="H3" s="244"/>
      <c r="I3" s="244"/>
      <c r="J3" s="244"/>
      <c r="K3" s="79"/>
      <c r="L3" s="79"/>
      <c r="M3" s="79"/>
      <c r="N3" s="79"/>
      <c r="O3" s="79"/>
      <c r="P3" s="79"/>
      <c r="Q3" s="79"/>
      <c r="X3" s="245" t="s">
        <v>23</v>
      </c>
    </row>
    <row r="4" ht="13.5" spans="1:24">
      <c r="A4" s="199" t="s">
        <v>210</v>
      </c>
      <c r="B4" s="199" t="s">
        <v>211</v>
      </c>
      <c r="C4" s="199" t="s">
        <v>212</v>
      </c>
      <c r="D4" s="199" t="s">
        <v>213</v>
      </c>
      <c r="E4" s="199" t="s">
        <v>214</v>
      </c>
      <c r="F4" s="199" t="s">
        <v>215</v>
      </c>
      <c r="G4" s="199" t="s">
        <v>216</v>
      </c>
      <c r="H4" s="199" t="s">
        <v>217</v>
      </c>
      <c r="I4" s="122" t="s">
        <v>218</v>
      </c>
      <c r="J4" s="122"/>
      <c r="K4" s="122"/>
      <c r="L4" s="122"/>
      <c r="M4" s="122"/>
      <c r="N4" s="122"/>
      <c r="O4" s="122"/>
      <c r="P4" s="122"/>
      <c r="Q4" s="122"/>
      <c r="R4" s="122"/>
      <c r="S4" s="122"/>
      <c r="T4" s="122"/>
      <c r="U4" s="122"/>
      <c r="V4" s="122"/>
      <c r="W4" s="122"/>
      <c r="X4" s="122"/>
    </row>
    <row r="5" ht="13.5" spans="1:24">
      <c r="A5" s="199"/>
      <c r="B5" s="199"/>
      <c r="C5" s="199"/>
      <c r="D5" s="199"/>
      <c r="E5" s="199"/>
      <c r="F5" s="199"/>
      <c r="G5" s="199"/>
      <c r="H5" s="199"/>
      <c r="I5" s="122" t="s">
        <v>219</v>
      </c>
      <c r="J5" s="122" t="s">
        <v>220</v>
      </c>
      <c r="K5" s="122"/>
      <c r="L5" s="122"/>
      <c r="M5" s="122"/>
      <c r="N5" s="122"/>
      <c r="O5" s="92" t="s">
        <v>221</v>
      </c>
      <c r="P5" s="92"/>
      <c r="Q5" s="92"/>
      <c r="R5" s="122" t="s">
        <v>84</v>
      </c>
      <c r="S5" s="122" t="s">
        <v>85</v>
      </c>
      <c r="T5" s="122"/>
      <c r="U5" s="122"/>
      <c r="V5" s="122"/>
      <c r="W5" s="122"/>
      <c r="X5" s="122"/>
    </row>
    <row r="6" ht="13.5" customHeight="1" spans="1:24">
      <c r="A6" s="199"/>
      <c r="B6" s="199"/>
      <c r="C6" s="199"/>
      <c r="D6" s="199"/>
      <c r="E6" s="199"/>
      <c r="F6" s="199"/>
      <c r="G6" s="199"/>
      <c r="H6" s="199"/>
      <c r="I6" s="122"/>
      <c r="J6" s="123" t="s">
        <v>222</v>
      </c>
      <c r="K6" s="122" t="s">
        <v>223</v>
      </c>
      <c r="L6" s="122" t="s">
        <v>224</v>
      </c>
      <c r="M6" s="122" t="s">
        <v>225</v>
      </c>
      <c r="N6" s="122" t="s">
        <v>226</v>
      </c>
      <c r="O6" s="246" t="s">
        <v>81</v>
      </c>
      <c r="P6" s="246" t="s">
        <v>82</v>
      </c>
      <c r="Q6" s="246" t="s">
        <v>83</v>
      </c>
      <c r="R6" s="122"/>
      <c r="S6" s="122" t="s">
        <v>80</v>
      </c>
      <c r="T6" s="122" t="s">
        <v>87</v>
      </c>
      <c r="U6" s="122" t="s">
        <v>88</v>
      </c>
      <c r="V6" s="122" t="s">
        <v>89</v>
      </c>
      <c r="W6" s="122" t="s">
        <v>90</v>
      </c>
      <c r="X6" s="122" t="s">
        <v>91</v>
      </c>
    </row>
    <row r="7" ht="12.75" spans="1:24">
      <c r="A7" s="199"/>
      <c r="B7" s="199"/>
      <c r="C7" s="199"/>
      <c r="D7" s="199"/>
      <c r="E7" s="199"/>
      <c r="F7" s="199"/>
      <c r="G7" s="199"/>
      <c r="H7" s="199"/>
      <c r="I7" s="122"/>
      <c r="J7" s="128"/>
      <c r="K7" s="122"/>
      <c r="L7" s="122"/>
      <c r="M7" s="122"/>
      <c r="N7" s="122"/>
      <c r="O7" s="247"/>
      <c r="P7" s="247"/>
      <c r="Q7" s="247"/>
      <c r="R7" s="122"/>
      <c r="S7" s="122"/>
      <c r="T7" s="122"/>
      <c r="U7" s="122"/>
      <c r="V7" s="122"/>
      <c r="W7" s="122"/>
      <c r="X7" s="122"/>
    </row>
    <row r="8" ht="13.5" customHeight="1" spans="1:24">
      <c r="A8" s="248">
        <v>1</v>
      </c>
      <c r="B8" s="248">
        <v>2</v>
      </c>
      <c r="C8" s="248">
        <v>3</v>
      </c>
      <c r="D8" s="248">
        <v>4</v>
      </c>
      <c r="E8" s="248">
        <v>5</v>
      </c>
      <c r="F8" s="248">
        <v>6</v>
      </c>
      <c r="G8" s="248">
        <v>7</v>
      </c>
      <c r="H8" s="248">
        <v>8</v>
      </c>
      <c r="I8" s="248">
        <v>9</v>
      </c>
      <c r="J8" s="248">
        <v>10</v>
      </c>
      <c r="K8" s="248">
        <v>11</v>
      </c>
      <c r="L8" s="248">
        <v>12</v>
      </c>
      <c r="M8" s="248">
        <v>13</v>
      </c>
      <c r="N8" s="248">
        <v>14</v>
      </c>
      <c r="O8" s="248">
        <v>15</v>
      </c>
      <c r="P8" s="248">
        <v>16</v>
      </c>
      <c r="Q8" s="248">
        <v>17</v>
      </c>
      <c r="R8" s="248">
        <v>18</v>
      </c>
      <c r="S8" s="248">
        <v>19</v>
      </c>
      <c r="T8" s="248">
        <v>20</v>
      </c>
      <c r="U8" s="248">
        <v>21</v>
      </c>
      <c r="V8" s="248">
        <v>22</v>
      </c>
      <c r="W8" s="248">
        <v>23</v>
      </c>
      <c r="X8" s="248">
        <v>24</v>
      </c>
    </row>
    <row r="9" s="42" customFormat="1" ht="25.5" customHeight="1" spans="1:24">
      <c r="A9" s="150" t="s">
        <v>93</v>
      </c>
      <c r="B9" s="150" t="s">
        <v>93</v>
      </c>
      <c r="C9" s="150"/>
      <c r="D9" s="150"/>
      <c r="E9" s="150"/>
      <c r="F9" s="150"/>
      <c r="G9" s="150"/>
      <c r="H9" s="150"/>
      <c r="I9" s="61">
        <v>238837590</v>
      </c>
      <c r="J9" s="61">
        <v>238837590</v>
      </c>
      <c r="K9" s="61"/>
      <c r="L9" s="61"/>
      <c r="M9" s="249">
        <v>238837590</v>
      </c>
      <c r="N9" s="149"/>
      <c r="O9" s="250"/>
      <c r="P9" s="61"/>
      <c r="Q9" s="61"/>
      <c r="R9" s="61"/>
      <c r="S9" s="61"/>
      <c r="T9" s="61"/>
      <c r="U9" s="61"/>
      <c r="V9" s="61"/>
      <c r="W9" s="61"/>
      <c r="X9" s="61"/>
    </row>
    <row r="10" s="42" customFormat="1" ht="25.5" customHeight="1" outlineLevel="1" spans="1:24">
      <c r="A10" s="150" t="s">
        <v>93</v>
      </c>
      <c r="B10" s="251" t="s">
        <v>93</v>
      </c>
      <c r="C10" s="150" t="s">
        <v>227</v>
      </c>
      <c r="D10" s="150" t="s">
        <v>228</v>
      </c>
      <c r="E10" s="150" t="s">
        <v>116</v>
      </c>
      <c r="F10" s="150" t="s">
        <v>117</v>
      </c>
      <c r="G10" s="150" t="s">
        <v>229</v>
      </c>
      <c r="H10" s="150" t="s">
        <v>230</v>
      </c>
      <c r="I10" s="61">
        <v>23962392</v>
      </c>
      <c r="J10" s="61">
        <v>23962392</v>
      </c>
      <c r="K10" s="207"/>
      <c r="L10" s="207"/>
      <c r="M10" s="249">
        <v>23962392</v>
      </c>
      <c r="N10" s="149"/>
      <c r="O10" s="252"/>
      <c r="P10" s="207"/>
      <c r="Q10" s="207"/>
      <c r="R10" s="207"/>
      <c r="S10" s="61"/>
      <c r="T10" s="61"/>
      <c r="U10" s="61"/>
      <c r="V10" s="61"/>
      <c r="W10" s="61"/>
      <c r="X10" s="61"/>
    </row>
    <row r="11" s="42" customFormat="1" ht="25.5" customHeight="1" outlineLevel="1" spans="1:24">
      <c r="A11" s="150" t="s">
        <v>93</v>
      </c>
      <c r="B11" s="251" t="s">
        <v>93</v>
      </c>
      <c r="C11" s="150" t="s">
        <v>227</v>
      </c>
      <c r="D11" s="150" t="s">
        <v>228</v>
      </c>
      <c r="E11" s="150" t="s">
        <v>116</v>
      </c>
      <c r="F11" s="150" t="s">
        <v>117</v>
      </c>
      <c r="G11" s="150" t="s">
        <v>231</v>
      </c>
      <c r="H11" s="150" t="s">
        <v>232</v>
      </c>
      <c r="I11" s="61">
        <v>41901444</v>
      </c>
      <c r="J11" s="61">
        <v>41901444</v>
      </c>
      <c r="K11" s="207"/>
      <c r="L11" s="207"/>
      <c r="M11" s="249">
        <v>41901444</v>
      </c>
      <c r="N11" s="149"/>
      <c r="O11" s="252"/>
      <c r="P11" s="207"/>
      <c r="Q11" s="207"/>
      <c r="R11" s="207"/>
      <c r="S11" s="61"/>
      <c r="T11" s="61"/>
      <c r="U11" s="61"/>
      <c r="V11" s="61"/>
      <c r="W11" s="61"/>
      <c r="X11" s="61"/>
    </row>
    <row r="12" s="42" customFormat="1" ht="25.5" customHeight="1" outlineLevel="1" spans="1:24">
      <c r="A12" s="150" t="s">
        <v>93</v>
      </c>
      <c r="B12" s="251" t="s">
        <v>93</v>
      </c>
      <c r="C12" s="150" t="s">
        <v>227</v>
      </c>
      <c r="D12" s="150" t="s">
        <v>228</v>
      </c>
      <c r="E12" s="150" t="s">
        <v>116</v>
      </c>
      <c r="F12" s="150" t="s">
        <v>117</v>
      </c>
      <c r="G12" s="150" t="s">
        <v>233</v>
      </c>
      <c r="H12" s="150" t="s">
        <v>234</v>
      </c>
      <c r="I12" s="61">
        <v>1996866</v>
      </c>
      <c r="J12" s="61">
        <v>1996866</v>
      </c>
      <c r="K12" s="207"/>
      <c r="L12" s="207"/>
      <c r="M12" s="249">
        <v>1996866</v>
      </c>
      <c r="N12" s="149"/>
      <c r="O12" s="252"/>
      <c r="P12" s="207"/>
      <c r="Q12" s="207"/>
      <c r="R12" s="207"/>
      <c r="S12" s="61"/>
      <c r="T12" s="61"/>
      <c r="U12" s="61"/>
      <c r="V12" s="61"/>
      <c r="W12" s="61"/>
      <c r="X12" s="61"/>
    </row>
    <row r="13" s="42" customFormat="1" ht="25.5" customHeight="1" outlineLevel="1" spans="1:24">
      <c r="A13" s="150" t="s">
        <v>93</v>
      </c>
      <c r="B13" s="251" t="s">
        <v>93</v>
      </c>
      <c r="C13" s="150" t="s">
        <v>235</v>
      </c>
      <c r="D13" s="150" t="s">
        <v>236</v>
      </c>
      <c r="E13" s="150" t="s">
        <v>116</v>
      </c>
      <c r="F13" s="150" t="s">
        <v>117</v>
      </c>
      <c r="G13" s="150" t="s">
        <v>237</v>
      </c>
      <c r="H13" s="150" t="s">
        <v>238</v>
      </c>
      <c r="I13" s="61">
        <v>12580</v>
      </c>
      <c r="J13" s="61">
        <v>12580</v>
      </c>
      <c r="K13" s="207"/>
      <c r="L13" s="207"/>
      <c r="M13" s="249">
        <v>12580</v>
      </c>
      <c r="N13" s="149"/>
      <c r="O13" s="252"/>
      <c r="P13" s="207"/>
      <c r="Q13" s="207"/>
      <c r="R13" s="207"/>
      <c r="S13" s="61"/>
      <c r="T13" s="61"/>
      <c r="U13" s="61"/>
      <c r="V13" s="61"/>
      <c r="W13" s="61"/>
      <c r="X13" s="61"/>
    </row>
    <row r="14" s="42" customFormat="1" ht="25.5" customHeight="1" outlineLevel="1" spans="1:24">
      <c r="A14" s="150" t="s">
        <v>93</v>
      </c>
      <c r="B14" s="251" t="s">
        <v>93</v>
      </c>
      <c r="C14" s="150" t="s">
        <v>235</v>
      </c>
      <c r="D14" s="150" t="s">
        <v>236</v>
      </c>
      <c r="E14" s="150" t="s">
        <v>132</v>
      </c>
      <c r="F14" s="150" t="s">
        <v>133</v>
      </c>
      <c r="G14" s="150" t="s">
        <v>239</v>
      </c>
      <c r="H14" s="150" t="s">
        <v>240</v>
      </c>
      <c r="I14" s="61">
        <v>9327328</v>
      </c>
      <c r="J14" s="61">
        <v>9327328</v>
      </c>
      <c r="K14" s="207"/>
      <c r="L14" s="207"/>
      <c r="M14" s="249">
        <v>9327328</v>
      </c>
      <c r="N14" s="149"/>
      <c r="O14" s="252"/>
      <c r="P14" s="207"/>
      <c r="Q14" s="207"/>
      <c r="R14" s="207"/>
      <c r="S14" s="61"/>
      <c r="T14" s="61"/>
      <c r="U14" s="61"/>
      <c r="V14" s="61"/>
      <c r="W14" s="61"/>
      <c r="X14" s="61"/>
    </row>
    <row r="15" s="42" customFormat="1" ht="25.5" customHeight="1" outlineLevel="1" spans="1:24">
      <c r="A15" s="150" t="s">
        <v>93</v>
      </c>
      <c r="B15" s="251" t="s">
        <v>93</v>
      </c>
      <c r="C15" s="150" t="s">
        <v>235</v>
      </c>
      <c r="D15" s="150" t="s">
        <v>236</v>
      </c>
      <c r="E15" s="150" t="s">
        <v>134</v>
      </c>
      <c r="F15" s="150" t="s">
        <v>135</v>
      </c>
      <c r="G15" s="150" t="s">
        <v>241</v>
      </c>
      <c r="H15" s="150" t="s">
        <v>242</v>
      </c>
      <c r="I15" s="61">
        <v>1049540</v>
      </c>
      <c r="J15" s="61">
        <v>1049540</v>
      </c>
      <c r="K15" s="207"/>
      <c r="L15" s="207"/>
      <c r="M15" s="249">
        <v>1049540</v>
      </c>
      <c r="N15" s="149"/>
      <c r="O15" s="252"/>
      <c r="P15" s="207"/>
      <c r="Q15" s="207"/>
      <c r="R15" s="207"/>
      <c r="S15" s="61"/>
      <c r="T15" s="61"/>
      <c r="U15" s="61"/>
      <c r="V15" s="61"/>
      <c r="W15" s="61"/>
      <c r="X15" s="61"/>
    </row>
    <row r="16" s="42" customFormat="1" ht="25.5" customHeight="1" outlineLevel="1" spans="1:24">
      <c r="A16" s="150" t="s">
        <v>93</v>
      </c>
      <c r="B16" s="251" t="s">
        <v>93</v>
      </c>
      <c r="C16" s="150" t="s">
        <v>235</v>
      </c>
      <c r="D16" s="150" t="s">
        <v>236</v>
      </c>
      <c r="E16" s="150" t="s">
        <v>144</v>
      </c>
      <c r="F16" s="150" t="s">
        <v>145</v>
      </c>
      <c r="G16" s="150" t="s">
        <v>243</v>
      </c>
      <c r="H16" s="150" t="s">
        <v>244</v>
      </c>
      <c r="I16" s="61">
        <v>4913860</v>
      </c>
      <c r="J16" s="61">
        <v>4913860</v>
      </c>
      <c r="K16" s="207"/>
      <c r="L16" s="207"/>
      <c r="M16" s="249">
        <v>4913860</v>
      </c>
      <c r="N16" s="149"/>
      <c r="O16" s="252"/>
      <c r="P16" s="207"/>
      <c r="Q16" s="207"/>
      <c r="R16" s="207"/>
      <c r="S16" s="61"/>
      <c r="T16" s="61"/>
      <c r="U16" s="61"/>
      <c r="V16" s="61"/>
      <c r="W16" s="61"/>
      <c r="X16" s="61"/>
    </row>
    <row r="17" s="42" customFormat="1" ht="25.5" customHeight="1" outlineLevel="1" spans="1:24">
      <c r="A17" s="150" t="s">
        <v>93</v>
      </c>
      <c r="B17" s="251" t="s">
        <v>93</v>
      </c>
      <c r="C17" s="150" t="s">
        <v>235</v>
      </c>
      <c r="D17" s="150" t="s">
        <v>236</v>
      </c>
      <c r="E17" s="150" t="s">
        <v>148</v>
      </c>
      <c r="F17" s="150" t="s">
        <v>149</v>
      </c>
      <c r="G17" s="150" t="s">
        <v>245</v>
      </c>
      <c r="H17" s="150" t="s">
        <v>246</v>
      </c>
      <c r="I17" s="61">
        <v>4046880</v>
      </c>
      <c r="J17" s="61">
        <v>4046880</v>
      </c>
      <c r="K17" s="207"/>
      <c r="L17" s="207"/>
      <c r="M17" s="249">
        <v>4046880</v>
      </c>
      <c r="N17" s="149"/>
      <c r="O17" s="252"/>
      <c r="P17" s="207"/>
      <c r="Q17" s="207"/>
      <c r="R17" s="207"/>
      <c r="S17" s="61"/>
      <c r="T17" s="61"/>
      <c r="U17" s="61"/>
      <c r="V17" s="61"/>
      <c r="W17" s="61"/>
      <c r="X17" s="61"/>
    </row>
    <row r="18" s="42" customFormat="1" ht="25.5" customHeight="1" outlineLevel="1" spans="1:24">
      <c r="A18" s="150" t="s">
        <v>93</v>
      </c>
      <c r="B18" s="251" t="s">
        <v>93</v>
      </c>
      <c r="C18" s="150" t="s">
        <v>235</v>
      </c>
      <c r="D18" s="150" t="s">
        <v>236</v>
      </c>
      <c r="E18" s="150" t="s">
        <v>150</v>
      </c>
      <c r="F18" s="150" t="s">
        <v>151</v>
      </c>
      <c r="G18" s="150" t="s">
        <v>237</v>
      </c>
      <c r="H18" s="150" t="s">
        <v>238</v>
      </c>
      <c r="I18" s="61">
        <v>116928</v>
      </c>
      <c r="J18" s="61">
        <v>116928</v>
      </c>
      <c r="K18" s="207"/>
      <c r="L18" s="207"/>
      <c r="M18" s="249">
        <v>116928</v>
      </c>
      <c r="N18" s="149"/>
      <c r="O18" s="252"/>
      <c r="P18" s="207"/>
      <c r="Q18" s="207"/>
      <c r="R18" s="207"/>
      <c r="S18" s="61"/>
      <c r="T18" s="61"/>
      <c r="U18" s="61"/>
      <c r="V18" s="61"/>
      <c r="W18" s="61"/>
      <c r="X18" s="61"/>
    </row>
    <row r="19" s="42" customFormat="1" ht="25.5" customHeight="1" outlineLevel="1" spans="1:24">
      <c r="A19" s="150" t="s">
        <v>93</v>
      </c>
      <c r="B19" s="251" t="s">
        <v>93</v>
      </c>
      <c r="C19" s="150" t="s">
        <v>247</v>
      </c>
      <c r="D19" s="150" t="s">
        <v>157</v>
      </c>
      <c r="E19" s="150" t="s">
        <v>156</v>
      </c>
      <c r="F19" s="150" t="s">
        <v>157</v>
      </c>
      <c r="G19" s="150" t="s">
        <v>248</v>
      </c>
      <c r="H19" s="150" t="s">
        <v>157</v>
      </c>
      <c r="I19" s="61">
        <v>10572720</v>
      </c>
      <c r="J19" s="61">
        <v>10572720</v>
      </c>
      <c r="K19" s="207"/>
      <c r="L19" s="207"/>
      <c r="M19" s="249">
        <v>10572720</v>
      </c>
      <c r="N19" s="149"/>
      <c r="O19" s="252"/>
      <c r="P19" s="207"/>
      <c r="Q19" s="207"/>
      <c r="R19" s="207"/>
      <c r="S19" s="61"/>
      <c r="T19" s="61"/>
      <c r="U19" s="61"/>
      <c r="V19" s="61"/>
      <c r="W19" s="61"/>
      <c r="X19" s="61"/>
    </row>
    <row r="20" s="42" customFormat="1" ht="25.5" customHeight="1" outlineLevel="1" spans="1:24">
      <c r="A20" s="150" t="s">
        <v>93</v>
      </c>
      <c r="B20" s="251" t="s">
        <v>93</v>
      </c>
      <c r="C20" s="150" t="s">
        <v>249</v>
      </c>
      <c r="D20" s="150" t="s">
        <v>250</v>
      </c>
      <c r="E20" s="150" t="s">
        <v>130</v>
      </c>
      <c r="F20" s="150" t="s">
        <v>131</v>
      </c>
      <c r="G20" s="150" t="s">
        <v>251</v>
      </c>
      <c r="H20" s="150" t="s">
        <v>252</v>
      </c>
      <c r="I20" s="61">
        <v>5418000</v>
      </c>
      <c r="J20" s="61">
        <v>5418000</v>
      </c>
      <c r="K20" s="207"/>
      <c r="L20" s="207"/>
      <c r="M20" s="249">
        <v>5418000</v>
      </c>
      <c r="N20" s="149"/>
      <c r="O20" s="252"/>
      <c r="P20" s="207"/>
      <c r="Q20" s="207"/>
      <c r="R20" s="207"/>
      <c r="S20" s="61"/>
      <c r="T20" s="61"/>
      <c r="U20" s="61"/>
      <c r="V20" s="61"/>
      <c r="W20" s="61"/>
      <c r="X20" s="61"/>
    </row>
    <row r="21" s="42" customFormat="1" ht="25.5" customHeight="1" outlineLevel="1" spans="1:24">
      <c r="A21" s="150" t="s">
        <v>93</v>
      </c>
      <c r="B21" s="251" t="s">
        <v>93</v>
      </c>
      <c r="C21" s="150" t="s">
        <v>253</v>
      </c>
      <c r="D21" s="150" t="s">
        <v>254</v>
      </c>
      <c r="E21" s="150" t="s">
        <v>116</v>
      </c>
      <c r="F21" s="150" t="s">
        <v>117</v>
      </c>
      <c r="G21" s="150" t="s">
        <v>255</v>
      </c>
      <c r="H21" s="150" t="s">
        <v>256</v>
      </c>
      <c r="I21" s="61">
        <v>4409400</v>
      </c>
      <c r="J21" s="61">
        <v>4409400</v>
      </c>
      <c r="K21" s="207"/>
      <c r="L21" s="207"/>
      <c r="M21" s="249">
        <v>4409400</v>
      </c>
      <c r="N21" s="149"/>
      <c r="O21" s="252"/>
      <c r="P21" s="207"/>
      <c r="Q21" s="207"/>
      <c r="R21" s="207"/>
      <c r="S21" s="61"/>
      <c r="T21" s="61"/>
      <c r="U21" s="61"/>
      <c r="V21" s="61"/>
      <c r="W21" s="61"/>
      <c r="X21" s="61"/>
    </row>
    <row r="22" s="42" customFormat="1" ht="25.5" customHeight="1" outlineLevel="1" spans="1:24">
      <c r="A22" s="150" t="s">
        <v>93</v>
      </c>
      <c r="B22" s="251" t="s">
        <v>93</v>
      </c>
      <c r="C22" s="150" t="s">
        <v>257</v>
      </c>
      <c r="D22" s="150" t="s">
        <v>258</v>
      </c>
      <c r="E22" s="150" t="s">
        <v>116</v>
      </c>
      <c r="F22" s="150" t="s">
        <v>117</v>
      </c>
      <c r="G22" s="150" t="s">
        <v>259</v>
      </c>
      <c r="H22" s="150" t="s">
        <v>260</v>
      </c>
      <c r="I22" s="61">
        <v>265260</v>
      </c>
      <c r="J22" s="61">
        <v>265260</v>
      </c>
      <c r="K22" s="207"/>
      <c r="L22" s="207"/>
      <c r="M22" s="249">
        <v>265260</v>
      </c>
      <c r="N22" s="149"/>
      <c r="O22" s="252"/>
      <c r="P22" s="207"/>
      <c r="Q22" s="207"/>
      <c r="R22" s="207"/>
      <c r="S22" s="61"/>
      <c r="T22" s="61"/>
      <c r="U22" s="61"/>
      <c r="V22" s="61"/>
      <c r="W22" s="61"/>
      <c r="X22" s="61"/>
    </row>
    <row r="23" s="42" customFormat="1" ht="25.5" customHeight="1" outlineLevel="1" spans="1:24">
      <c r="A23" s="150" t="s">
        <v>93</v>
      </c>
      <c r="B23" s="251" t="s">
        <v>93</v>
      </c>
      <c r="C23" s="150" t="s">
        <v>257</v>
      </c>
      <c r="D23" s="150" t="s">
        <v>258</v>
      </c>
      <c r="E23" s="150" t="s">
        <v>116</v>
      </c>
      <c r="F23" s="150" t="s">
        <v>117</v>
      </c>
      <c r="G23" s="150" t="s">
        <v>261</v>
      </c>
      <c r="H23" s="150" t="s">
        <v>262</v>
      </c>
      <c r="I23" s="61">
        <v>150000</v>
      </c>
      <c r="J23" s="61">
        <v>150000</v>
      </c>
      <c r="K23" s="207"/>
      <c r="L23" s="207"/>
      <c r="M23" s="249">
        <v>150000</v>
      </c>
      <c r="N23" s="149"/>
      <c r="O23" s="252"/>
      <c r="P23" s="207"/>
      <c r="Q23" s="207"/>
      <c r="R23" s="207"/>
      <c r="S23" s="61"/>
      <c r="T23" s="61"/>
      <c r="U23" s="61"/>
      <c r="V23" s="61"/>
      <c r="W23" s="61"/>
      <c r="X23" s="61"/>
    </row>
    <row r="24" s="42" customFormat="1" ht="25.5" customHeight="1" outlineLevel="1" spans="1:24">
      <c r="A24" s="150" t="s">
        <v>93</v>
      </c>
      <c r="B24" s="251" t="s">
        <v>93</v>
      </c>
      <c r="C24" s="150" t="s">
        <v>257</v>
      </c>
      <c r="D24" s="150" t="s">
        <v>258</v>
      </c>
      <c r="E24" s="150" t="s">
        <v>116</v>
      </c>
      <c r="F24" s="150" t="s">
        <v>117</v>
      </c>
      <c r="G24" s="150" t="s">
        <v>263</v>
      </c>
      <c r="H24" s="150" t="s">
        <v>264</v>
      </c>
      <c r="I24" s="61">
        <v>650000</v>
      </c>
      <c r="J24" s="61">
        <v>650000</v>
      </c>
      <c r="K24" s="207"/>
      <c r="L24" s="207"/>
      <c r="M24" s="249">
        <v>650000</v>
      </c>
      <c r="N24" s="149"/>
      <c r="O24" s="252"/>
      <c r="P24" s="207"/>
      <c r="Q24" s="207"/>
      <c r="R24" s="207"/>
      <c r="S24" s="61"/>
      <c r="T24" s="61"/>
      <c r="U24" s="61"/>
      <c r="V24" s="61"/>
      <c r="W24" s="61"/>
      <c r="X24" s="61"/>
    </row>
    <row r="25" s="42" customFormat="1" ht="25.5" customHeight="1" outlineLevel="1" spans="1:24">
      <c r="A25" s="150" t="s">
        <v>93</v>
      </c>
      <c r="B25" s="251" t="s">
        <v>93</v>
      </c>
      <c r="C25" s="150" t="s">
        <v>257</v>
      </c>
      <c r="D25" s="150" t="s">
        <v>258</v>
      </c>
      <c r="E25" s="150" t="s">
        <v>116</v>
      </c>
      <c r="F25" s="150" t="s">
        <v>117</v>
      </c>
      <c r="G25" s="150" t="s">
        <v>265</v>
      </c>
      <c r="H25" s="150" t="s">
        <v>266</v>
      </c>
      <c r="I25" s="61">
        <v>1500000</v>
      </c>
      <c r="J25" s="61">
        <v>1500000</v>
      </c>
      <c r="K25" s="207"/>
      <c r="L25" s="207"/>
      <c r="M25" s="249">
        <v>1500000</v>
      </c>
      <c r="N25" s="149"/>
      <c r="O25" s="252"/>
      <c r="P25" s="207"/>
      <c r="Q25" s="207"/>
      <c r="R25" s="207"/>
      <c r="S25" s="61"/>
      <c r="T25" s="61"/>
      <c r="U25" s="61"/>
      <c r="V25" s="61"/>
      <c r="W25" s="61"/>
      <c r="X25" s="61"/>
    </row>
    <row r="26" s="42" customFormat="1" ht="25.5" customHeight="1" outlineLevel="1" spans="1:24">
      <c r="A26" s="150" t="s">
        <v>93</v>
      </c>
      <c r="B26" s="251" t="s">
        <v>93</v>
      </c>
      <c r="C26" s="150" t="s">
        <v>257</v>
      </c>
      <c r="D26" s="150" t="s">
        <v>258</v>
      </c>
      <c r="E26" s="150" t="s">
        <v>116</v>
      </c>
      <c r="F26" s="150" t="s">
        <v>117</v>
      </c>
      <c r="G26" s="150" t="s">
        <v>267</v>
      </c>
      <c r="H26" s="150" t="s">
        <v>268</v>
      </c>
      <c r="I26" s="61">
        <v>150000</v>
      </c>
      <c r="J26" s="61">
        <v>150000</v>
      </c>
      <c r="K26" s="207"/>
      <c r="L26" s="207"/>
      <c r="M26" s="249">
        <v>150000</v>
      </c>
      <c r="N26" s="149"/>
      <c r="O26" s="252"/>
      <c r="P26" s="207"/>
      <c r="Q26" s="207"/>
      <c r="R26" s="207"/>
      <c r="S26" s="61"/>
      <c r="T26" s="61"/>
      <c r="U26" s="61"/>
      <c r="V26" s="61"/>
      <c r="W26" s="61"/>
      <c r="X26" s="61"/>
    </row>
    <row r="27" s="42" customFormat="1" ht="25.5" customHeight="1" outlineLevel="1" spans="1:24">
      <c r="A27" s="150" t="s">
        <v>93</v>
      </c>
      <c r="B27" s="251" t="s">
        <v>93</v>
      </c>
      <c r="C27" s="150" t="s">
        <v>257</v>
      </c>
      <c r="D27" s="150" t="s">
        <v>258</v>
      </c>
      <c r="E27" s="150" t="s">
        <v>116</v>
      </c>
      <c r="F27" s="150" t="s">
        <v>117</v>
      </c>
      <c r="G27" s="150" t="s">
        <v>269</v>
      </c>
      <c r="H27" s="150" t="s">
        <v>270</v>
      </c>
      <c r="I27" s="61">
        <v>473000</v>
      </c>
      <c r="J27" s="61">
        <v>473000</v>
      </c>
      <c r="K27" s="207"/>
      <c r="L27" s="207"/>
      <c r="M27" s="249">
        <v>473000</v>
      </c>
      <c r="N27" s="149"/>
      <c r="O27" s="252"/>
      <c r="P27" s="207"/>
      <c r="Q27" s="207"/>
      <c r="R27" s="207"/>
      <c r="S27" s="61"/>
      <c r="T27" s="61"/>
      <c r="U27" s="61"/>
      <c r="V27" s="61"/>
      <c r="W27" s="61"/>
      <c r="X27" s="61"/>
    </row>
    <row r="28" s="42" customFormat="1" ht="25.5" customHeight="1" outlineLevel="1" spans="1:24">
      <c r="A28" s="150" t="s">
        <v>93</v>
      </c>
      <c r="B28" s="251" t="s">
        <v>93</v>
      </c>
      <c r="C28" s="150" t="s">
        <v>257</v>
      </c>
      <c r="D28" s="150" t="s">
        <v>258</v>
      </c>
      <c r="E28" s="150" t="s">
        <v>116</v>
      </c>
      <c r="F28" s="150" t="s">
        <v>117</v>
      </c>
      <c r="G28" s="150" t="s">
        <v>271</v>
      </c>
      <c r="H28" s="150" t="s">
        <v>272</v>
      </c>
      <c r="I28" s="61">
        <v>700000</v>
      </c>
      <c r="J28" s="61">
        <v>700000</v>
      </c>
      <c r="K28" s="207"/>
      <c r="L28" s="207"/>
      <c r="M28" s="249">
        <v>700000</v>
      </c>
      <c r="N28" s="149"/>
      <c r="O28" s="252"/>
      <c r="P28" s="207"/>
      <c r="Q28" s="207"/>
      <c r="R28" s="207"/>
      <c r="S28" s="61"/>
      <c r="T28" s="61"/>
      <c r="U28" s="61"/>
      <c r="V28" s="61"/>
      <c r="W28" s="61"/>
      <c r="X28" s="61"/>
    </row>
    <row r="29" s="42" customFormat="1" ht="25.5" customHeight="1" outlineLevel="1" spans="1:24">
      <c r="A29" s="150" t="s">
        <v>93</v>
      </c>
      <c r="B29" s="251" t="s">
        <v>93</v>
      </c>
      <c r="C29" s="150" t="s">
        <v>257</v>
      </c>
      <c r="D29" s="150" t="s">
        <v>258</v>
      </c>
      <c r="E29" s="150" t="s">
        <v>116</v>
      </c>
      <c r="F29" s="150" t="s">
        <v>117</v>
      </c>
      <c r="G29" s="150" t="s">
        <v>273</v>
      </c>
      <c r="H29" s="150" t="s">
        <v>274</v>
      </c>
      <c r="I29" s="61">
        <v>1200000</v>
      </c>
      <c r="J29" s="61">
        <v>1200000</v>
      </c>
      <c r="K29" s="207"/>
      <c r="L29" s="207"/>
      <c r="M29" s="249">
        <v>1200000</v>
      </c>
      <c r="N29" s="149"/>
      <c r="O29" s="252"/>
      <c r="P29" s="207"/>
      <c r="Q29" s="207"/>
      <c r="R29" s="207"/>
      <c r="S29" s="61"/>
      <c r="T29" s="61"/>
      <c r="U29" s="61"/>
      <c r="V29" s="61"/>
      <c r="W29" s="61"/>
      <c r="X29" s="61"/>
    </row>
    <row r="30" s="42" customFormat="1" ht="25.5" customHeight="1" outlineLevel="1" spans="1:24">
      <c r="A30" s="150" t="s">
        <v>93</v>
      </c>
      <c r="B30" s="251" t="s">
        <v>93</v>
      </c>
      <c r="C30" s="150" t="s">
        <v>257</v>
      </c>
      <c r="D30" s="150" t="s">
        <v>258</v>
      </c>
      <c r="E30" s="150" t="s">
        <v>116</v>
      </c>
      <c r="F30" s="150" t="s">
        <v>117</v>
      </c>
      <c r="G30" s="150" t="s">
        <v>275</v>
      </c>
      <c r="H30" s="150" t="s">
        <v>276</v>
      </c>
      <c r="I30" s="61">
        <v>1000000</v>
      </c>
      <c r="J30" s="61">
        <v>1000000</v>
      </c>
      <c r="K30" s="207"/>
      <c r="L30" s="207"/>
      <c r="M30" s="249">
        <v>1000000</v>
      </c>
      <c r="N30" s="149"/>
      <c r="O30" s="252"/>
      <c r="P30" s="207"/>
      <c r="Q30" s="207"/>
      <c r="R30" s="207"/>
      <c r="S30" s="61"/>
      <c r="T30" s="61"/>
      <c r="U30" s="61"/>
      <c r="V30" s="61"/>
      <c r="W30" s="61"/>
      <c r="X30" s="61"/>
    </row>
    <row r="31" s="42" customFormat="1" ht="25.5" customHeight="1" outlineLevel="1" spans="1:24">
      <c r="A31" s="150" t="s">
        <v>93</v>
      </c>
      <c r="B31" s="251" t="s">
        <v>93</v>
      </c>
      <c r="C31" s="150" t="s">
        <v>257</v>
      </c>
      <c r="D31" s="150" t="s">
        <v>258</v>
      </c>
      <c r="E31" s="150" t="s">
        <v>116</v>
      </c>
      <c r="F31" s="150" t="s">
        <v>117</v>
      </c>
      <c r="G31" s="150" t="s">
        <v>277</v>
      </c>
      <c r="H31" s="150" t="s">
        <v>278</v>
      </c>
      <c r="I31" s="61">
        <v>100000</v>
      </c>
      <c r="J31" s="61">
        <v>100000</v>
      </c>
      <c r="K31" s="207"/>
      <c r="L31" s="207"/>
      <c r="M31" s="249">
        <v>100000</v>
      </c>
      <c r="N31" s="149"/>
      <c r="O31" s="252"/>
      <c r="P31" s="207"/>
      <c r="Q31" s="207"/>
      <c r="R31" s="207"/>
      <c r="S31" s="61"/>
      <c r="T31" s="61"/>
      <c r="U31" s="61"/>
      <c r="V31" s="61"/>
      <c r="W31" s="61"/>
      <c r="X31" s="61"/>
    </row>
    <row r="32" s="42" customFormat="1" ht="25.5" customHeight="1" outlineLevel="1" spans="1:24">
      <c r="A32" s="150" t="s">
        <v>93</v>
      </c>
      <c r="B32" s="251" t="s">
        <v>93</v>
      </c>
      <c r="C32" s="150" t="s">
        <v>257</v>
      </c>
      <c r="D32" s="150" t="s">
        <v>258</v>
      </c>
      <c r="E32" s="150" t="s">
        <v>116</v>
      </c>
      <c r="F32" s="150" t="s">
        <v>117</v>
      </c>
      <c r="G32" s="150" t="s">
        <v>279</v>
      </c>
      <c r="H32" s="150" t="s">
        <v>280</v>
      </c>
      <c r="I32" s="61">
        <v>3530000</v>
      </c>
      <c r="J32" s="61">
        <v>3530000</v>
      </c>
      <c r="K32" s="207"/>
      <c r="L32" s="207"/>
      <c r="M32" s="249">
        <v>3530000</v>
      </c>
      <c r="N32" s="149"/>
      <c r="O32" s="252"/>
      <c r="P32" s="207"/>
      <c r="Q32" s="207"/>
      <c r="R32" s="207"/>
      <c r="S32" s="61"/>
      <c r="T32" s="61"/>
      <c r="U32" s="61"/>
      <c r="V32" s="61"/>
      <c r="W32" s="61"/>
      <c r="X32" s="61"/>
    </row>
    <row r="33" s="42" customFormat="1" ht="25.5" customHeight="1" outlineLevel="1" spans="1:24">
      <c r="A33" s="150" t="s">
        <v>93</v>
      </c>
      <c r="B33" s="251" t="s">
        <v>93</v>
      </c>
      <c r="C33" s="150" t="s">
        <v>257</v>
      </c>
      <c r="D33" s="150" t="s">
        <v>258</v>
      </c>
      <c r="E33" s="150" t="s">
        <v>116</v>
      </c>
      <c r="F33" s="150" t="s">
        <v>117</v>
      </c>
      <c r="G33" s="150" t="s">
        <v>281</v>
      </c>
      <c r="H33" s="150" t="s">
        <v>282</v>
      </c>
      <c r="I33" s="61">
        <v>100000</v>
      </c>
      <c r="J33" s="61">
        <v>100000</v>
      </c>
      <c r="K33" s="207"/>
      <c r="L33" s="207"/>
      <c r="M33" s="249">
        <v>100000</v>
      </c>
      <c r="N33" s="149"/>
      <c r="O33" s="252"/>
      <c r="P33" s="207"/>
      <c r="Q33" s="207"/>
      <c r="R33" s="207"/>
      <c r="S33" s="61"/>
      <c r="T33" s="61"/>
      <c r="U33" s="61"/>
      <c r="V33" s="61"/>
      <c r="W33" s="61"/>
      <c r="X33" s="61"/>
    </row>
    <row r="34" s="42" customFormat="1" ht="25.5" customHeight="1" outlineLevel="1" spans="1:24">
      <c r="A34" s="150" t="s">
        <v>93</v>
      </c>
      <c r="B34" s="251" t="s">
        <v>93</v>
      </c>
      <c r="C34" s="150" t="s">
        <v>257</v>
      </c>
      <c r="D34" s="150" t="s">
        <v>258</v>
      </c>
      <c r="E34" s="150" t="s">
        <v>116</v>
      </c>
      <c r="F34" s="150" t="s">
        <v>117</v>
      </c>
      <c r="G34" s="150" t="s">
        <v>283</v>
      </c>
      <c r="H34" s="150" t="s">
        <v>284</v>
      </c>
      <c r="I34" s="61">
        <v>2404210</v>
      </c>
      <c r="J34" s="61">
        <v>2404210</v>
      </c>
      <c r="K34" s="207"/>
      <c r="L34" s="207"/>
      <c r="M34" s="249">
        <v>2404210</v>
      </c>
      <c r="N34" s="149"/>
      <c r="O34" s="252"/>
      <c r="P34" s="207"/>
      <c r="Q34" s="207"/>
      <c r="R34" s="207"/>
      <c r="S34" s="61"/>
      <c r="T34" s="61"/>
      <c r="U34" s="61"/>
      <c r="V34" s="61"/>
      <c r="W34" s="61"/>
      <c r="X34" s="61"/>
    </row>
    <row r="35" s="42" customFormat="1" ht="25.5" customHeight="1" outlineLevel="1" spans="1:24">
      <c r="A35" s="150" t="s">
        <v>93</v>
      </c>
      <c r="B35" s="251" t="s">
        <v>93</v>
      </c>
      <c r="C35" s="150" t="s">
        <v>257</v>
      </c>
      <c r="D35" s="150" t="s">
        <v>258</v>
      </c>
      <c r="E35" s="150" t="s">
        <v>116</v>
      </c>
      <c r="F35" s="150" t="s">
        <v>117</v>
      </c>
      <c r="G35" s="150" t="s">
        <v>255</v>
      </c>
      <c r="H35" s="150" t="s">
        <v>256</v>
      </c>
      <c r="I35" s="61">
        <v>60000</v>
      </c>
      <c r="J35" s="61">
        <v>60000</v>
      </c>
      <c r="K35" s="207"/>
      <c r="L35" s="207"/>
      <c r="M35" s="249">
        <v>60000</v>
      </c>
      <c r="N35" s="149"/>
      <c r="O35" s="252"/>
      <c r="P35" s="207"/>
      <c r="Q35" s="207"/>
      <c r="R35" s="207"/>
      <c r="S35" s="61"/>
      <c r="T35" s="61"/>
      <c r="U35" s="61"/>
      <c r="V35" s="61"/>
      <c r="W35" s="61"/>
      <c r="X35" s="61"/>
    </row>
    <row r="36" s="42" customFormat="1" ht="25.5" customHeight="1" outlineLevel="1" spans="1:24">
      <c r="A36" s="150" t="s">
        <v>93</v>
      </c>
      <c r="B36" s="251" t="s">
        <v>93</v>
      </c>
      <c r="C36" s="150" t="s">
        <v>257</v>
      </c>
      <c r="D36" s="150" t="s">
        <v>258</v>
      </c>
      <c r="E36" s="150" t="s">
        <v>116</v>
      </c>
      <c r="F36" s="150" t="s">
        <v>117</v>
      </c>
      <c r="G36" s="150" t="s">
        <v>285</v>
      </c>
      <c r="H36" s="150" t="s">
        <v>286</v>
      </c>
      <c r="I36" s="61">
        <v>1346400</v>
      </c>
      <c r="J36" s="61">
        <v>1346400</v>
      </c>
      <c r="K36" s="207"/>
      <c r="L36" s="207"/>
      <c r="M36" s="249">
        <v>1346400</v>
      </c>
      <c r="N36" s="149"/>
      <c r="O36" s="252"/>
      <c r="P36" s="207"/>
      <c r="Q36" s="207"/>
      <c r="R36" s="207"/>
      <c r="S36" s="61"/>
      <c r="T36" s="61"/>
      <c r="U36" s="61"/>
      <c r="V36" s="61"/>
      <c r="W36" s="61"/>
      <c r="X36" s="61"/>
    </row>
    <row r="37" s="42" customFormat="1" ht="25.5" customHeight="1" outlineLevel="1" spans="1:24">
      <c r="A37" s="150" t="s">
        <v>93</v>
      </c>
      <c r="B37" s="251" t="s">
        <v>93</v>
      </c>
      <c r="C37" s="150" t="s">
        <v>257</v>
      </c>
      <c r="D37" s="150" t="s">
        <v>258</v>
      </c>
      <c r="E37" s="150" t="s">
        <v>116</v>
      </c>
      <c r="F37" s="150" t="s">
        <v>117</v>
      </c>
      <c r="G37" s="150" t="s">
        <v>287</v>
      </c>
      <c r="H37" s="150" t="s">
        <v>288</v>
      </c>
      <c r="I37" s="61">
        <v>500000</v>
      </c>
      <c r="J37" s="61">
        <v>500000</v>
      </c>
      <c r="K37" s="207"/>
      <c r="L37" s="207"/>
      <c r="M37" s="249">
        <v>500000</v>
      </c>
      <c r="N37" s="149"/>
      <c r="O37" s="252"/>
      <c r="P37" s="207"/>
      <c r="Q37" s="207"/>
      <c r="R37" s="207"/>
      <c r="S37" s="61"/>
      <c r="T37" s="61"/>
      <c r="U37" s="61"/>
      <c r="V37" s="61"/>
      <c r="W37" s="61"/>
      <c r="X37" s="61"/>
    </row>
    <row r="38" s="42" customFormat="1" ht="25.5" customHeight="1" outlineLevel="1" spans="1:24">
      <c r="A38" s="150" t="s">
        <v>93</v>
      </c>
      <c r="B38" s="251" t="s">
        <v>93</v>
      </c>
      <c r="C38" s="150" t="s">
        <v>257</v>
      </c>
      <c r="D38" s="150" t="s">
        <v>258</v>
      </c>
      <c r="E38" s="150" t="s">
        <v>116</v>
      </c>
      <c r="F38" s="150" t="s">
        <v>117</v>
      </c>
      <c r="G38" s="150" t="s">
        <v>289</v>
      </c>
      <c r="H38" s="150" t="s">
        <v>290</v>
      </c>
      <c r="I38" s="61">
        <v>2000000</v>
      </c>
      <c r="J38" s="61">
        <v>2000000</v>
      </c>
      <c r="K38" s="207"/>
      <c r="L38" s="207"/>
      <c r="M38" s="249">
        <v>2000000</v>
      </c>
      <c r="N38" s="149"/>
      <c r="O38" s="252"/>
      <c r="P38" s="207"/>
      <c r="Q38" s="207"/>
      <c r="R38" s="207"/>
      <c r="S38" s="61"/>
      <c r="T38" s="61"/>
      <c r="U38" s="61"/>
      <c r="V38" s="61"/>
      <c r="W38" s="61"/>
      <c r="X38" s="61"/>
    </row>
    <row r="39" s="42" customFormat="1" ht="25.5" customHeight="1" outlineLevel="1" spans="1:24">
      <c r="A39" s="150" t="s">
        <v>93</v>
      </c>
      <c r="B39" s="251" t="s">
        <v>93</v>
      </c>
      <c r="C39" s="150" t="s">
        <v>257</v>
      </c>
      <c r="D39" s="150" t="s">
        <v>258</v>
      </c>
      <c r="E39" s="150" t="s">
        <v>116</v>
      </c>
      <c r="F39" s="150" t="s">
        <v>117</v>
      </c>
      <c r="G39" s="150" t="s">
        <v>291</v>
      </c>
      <c r="H39" s="150" t="s">
        <v>292</v>
      </c>
      <c r="I39" s="61">
        <v>500000</v>
      </c>
      <c r="J39" s="61">
        <v>500000</v>
      </c>
      <c r="K39" s="207"/>
      <c r="L39" s="207"/>
      <c r="M39" s="249">
        <v>500000</v>
      </c>
      <c r="N39" s="149"/>
      <c r="O39" s="252"/>
      <c r="P39" s="207"/>
      <c r="Q39" s="207"/>
      <c r="R39" s="207"/>
      <c r="S39" s="61"/>
      <c r="T39" s="61"/>
      <c r="U39" s="61"/>
      <c r="V39" s="61"/>
      <c r="W39" s="61"/>
      <c r="X39" s="61"/>
    </row>
    <row r="40" s="42" customFormat="1" ht="25.5" customHeight="1" outlineLevel="1" spans="1:24">
      <c r="A40" s="150" t="s">
        <v>93</v>
      </c>
      <c r="B40" s="251" t="s">
        <v>93</v>
      </c>
      <c r="C40" s="150" t="s">
        <v>257</v>
      </c>
      <c r="D40" s="150" t="s">
        <v>258</v>
      </c>
      <c r="E40" s="150" t="s">
        <v>130</v>
      </c>
      <c r="F40" s="150" t="s">
        <v>131</v>
      </c>
      <c r="G40" s="150" t="s">
        <v>285</v>
      </c>
      <c r="H40" s="150" t="s">
        <v>286</v>
      </c>
      <c r="I40" s="61">
        <v>408500</v>
      </c>
      <c r="J40" s="61">
        <v>408500</v>
      </c>
      <c r="K40" s="207"/>
      <c r="L40" s="207"/>
      <c r="M40" s="249">
        <v>408500</v>
      </c>
      <c r="N40" s="149"/>
      <c r="O40" s="252"/>
      <c r="P40" s="207"/>
      <c r="Q40" s="207"/>
      <c r="R40" s="207"/>
      <c r="S40" s="61"/>
      <c r="T40" s="61"/>
      <c r="U40" s="61"/>
      <c r="V40" s="61"/>
      <c r="W40" s="61"/>
      <c r="X40" s="61"/>
    </row>
    <row r="41" s="42" customFormat="1" ht="25.5" customHeight="1" outlineLevel="1" spans="1:24">
      <c r="A41" s="150" t="s">
        <v>93</v>
      </c>
      <c r="B41" s="251" t="s">
        <v>93</v>
      </c>
      <c r="C41" s="150" t="s">
        <v>293</v>
      </c>
      <c r="D41" s="150" t="s">
        <v>294</v>
      </c>
      <c r="E41" s="150" t="s">
        <v>116</v>
      </c>
      <c r="F41" s="150" t="s">
        <v>117</v>
      </c>
      <c r="G41" s="150" t="s">
        <v>231</v>
      </c>
      <c r="H41" s="150" t="s">
        <v>232</v>
      </c>
      <c r="I41" s="61">
        <v>3808440</v>
      </c>
      <c r="J41" s="61">
        <v>3808440</v>
      </c>
      <c r="K41" s="207"/>
      <c r="L41" s="207"/>
      <c r="M41" s="249">
        <v>3808440</v>
      </c>
      <c r="N41" s="149"/>
      <c r="O41" s="252"/>
      <c r="P41" s="207"/>
      <c r="Q41" s="207"/>
      <c r="R41" s="207"/>
      <c r="S41" s="61"/>
      <c r="T41" s="61"/>
      <c r="U41" s="61"/>
      <c r="V41" s="61"/>
      <c r="W41" s="61"/>
      <c r="X41" s="61"/>
    </row>
    <row r="42" s="42" customFormat="1" ht="25.5" customHeight="1" outlineLevel="1" spans="1:24">
      <c r="A42" s="150" t="s">
        <v>93</v>
      </c>
      <c r="B42" s="251" t="s">
        <v>93</v>
      </c>
      <c r="C42" s="150" t="s">
        <v>295</v>
      </c>
      <c r="D42" s="150" t="s">
        <v>296</v>
      </c>
      <c r="E42" s="150" t="s">
        <v>116</v>
      </c>
      <c r="F42" s="150" t="s">
        <v>117</v>
      </c>
      <c r="G42" s="150" t="s">
        <v>233</v>
      </c>
      <c r="H42" s="150" t="s">
        <v>234</v>
      </c>
      <c r="I42" s="61">
        <v>19328040</v>
      </c>
      <c r="J42" s="61">
        <v>19328040</v>
      </c>
      <c r="K42" s="207"/>
      <c r="L42" s="207"/>
      <c r="M42" s="249">
        <v>19328040</v>
      </c>
      <c r="N42" s="149"/>
      <c r="O42" s="252"/>
      <c r="P42" s="207"/>
      <c r="Q42" s="207"/>
      <c r="R42" s="207"/>
      <c r="S42" s="61"/>
      <c r="T42" s="61"/>
      <c r="U42" s="61"/>
      <c r="V42" s="61"/>
      <c r="W42" s="61"/>
      <c r="X42" s="61"/>
    </row>
    <row r="43" s="42" customFormat="1" ht="25.5" customHeight="1" outlineLevel="1" spans="1:24">
      <c r="A43" s="150" t="s">
        <v>93</v>
      </c>
      <c r="B43" s="251" t="s">
        <v>93</v>
      </c>
      <c r="C43" s="150" t="s">
        <v>297</v>
      </c>
      <c r="D43" s="150" t="s">
        <v>298</v>
      </c>
      <c r="E43" s="150" t="s">
        <v>116</v>
      </c>
      <c r="F43" s="150" t="s">
        <v>117</v>
      </c>
      <c r="G43" s="150" t="s">
        <v>299</v>
      </c>
      <c r="H43" s="150" t="s">
        <v>300</v>
      </c>
      <c r="I43" s="61">
        <v>88240272</v>
      </c>
      <c r="J43" s="61">
        <v>88240272</v>
      </c>
      <c r="K43" s="207"/>
      <c r="L43" s="207"/>
      <c r="M43" s="249">
        <v>88240272</v>
      </c>
      <c r="N43" s="149"/>
      <c r="O43" s="252"/>
      <c r="P43" s="207"/>
      <c r="Q43" s="207"/>
      <c r="R43" s="207"/>
      <c r="S43" s="61"/>
      <c r="T43" s="61"/>
      <c r="U43" s="61"/>
      <c r="V43" s="61"/>
      <c r="W43" s="61"/>
      <c r="X43" s="61"/>
    </row>
    <row r="44" s="42" customFormat="1" ht="25.5" customHeight="1" outlineLevel="1" spans="1:24">
      <c r="A44" s="150" t="s">
        <v>93</v>
      </c>
      <c r="B44" s="251" t="s">
        <v>93</v>
      </c>
      <c r="C44" s="150" t="s">
        <v>301</v>
      </c>
      <c r="D44" s="150" t="s">
        <v>302</v>
      </c>
      <c r="E44" s="150" t="s">
        <v>116</v>
      </c>
      <c r="F44" s="150" t="s">
        <v>117</v>
      </c>
      <c r="G44" s="150" t="s">
        <v>303</v>
      </c>
      <c r="H44" s="150" t="s">
        <v>304</v>
      </c>
      <c r="I44" s="61">
        <v>2091790</v>
      </c>
      <c r="J44" s="61">
        <v>2091790</v>
      </c>
      <c r="K44" s="207"/>
      <c r="L44" s="207"/>
      <c r="M44" s="249">
        <v>2091790</v>
      </c>
      <c r="N44" s="149"/>
      <c r="O44" s="252"/>
      <c r="P44" s="207"/>
      <c r="Q44" s="207"/>
      <c r="R44" s="207"/>
      <c r="S44" s="61"/>
      <c r="T44" s="61"/>
      <c r="U44" s="61"/>
      <c r="V44" s="61"/>
      <c r="W44" s="61"/>
      <c r="X44" s="61"/>
    </row>
    <row r="45" s="42" customFormat="1" ht="25.5" customHeight="1" outlineLevel="1" spans="1:24">
      <c r="A45" s="150" t="s">
        <v>93</v>
      </c>
      <c r="B45" s="251" t="s">
        <v>93</v>
      </c>
      <c r="C45" s="150" t="s">
        <v>305</v>
      </c>
      <c r="D45" s="150" t="s">
        <v>306</v>
      </c>
      <c r="E45" s="150" t="s">
        <v>116</v>
      </c>
      <c r="F45" s="150" t="s">
        <v>117</v>
      </c>
      <c r="G45" s="150" t="s">
        <v>307</v>
      </c>
      <c r="H45" s="150" t="s">
        <v>306</v>
      </c>
      <c r="I45" s="61">
        <v>405340</v>
      </c>
      <c r="J45" s="61">
        <v>405340</v>
      </c>
      <c r="K45" s="207"/>
      <c r="L45" s="207"/>
      <c r="M45" s="249">
        <v>405340</v>
      </c>
      <c r="N45" s="149"/>
      <c r="O45" s="252"/>
      <c r="P45" s="207"/>
      <c r="Q45" s="207"/>
      <c r="R45" s="207"/>
      <c r="S45" s="61"/>
      <c r="T45" s="61"/>
      <c r="U45" s="61"/>
      <c r="V45" s="61"/>
      <c r="W45" s="61"/>
      <c r="X45" s="61"/>
    </row>
    <row r="46" s="42" customFormat="1" ht="25.5" customHeight="1" outlineLevel="1" spans="1:24">
      <c r="A46" s="150" t="s">
        <v>93</v>
      </c>
      <c r="B46" s="251" t="s">
        <v>93</v>
      </c>
      <c r="C46" s="150" t="s">
        <v>308</v>
      </c>
      <c r="D46" s="150" t="s">
        <v>309</v>
      </c>
      <c r="E46" s="150" t="s">
        <v>116</v>
      </c>
      <c r="F46" s="150" t="s">
        <v>117</v>
      </c>
      <c r="G46" s="150" t="s">
        <v>310</v>
      </c>
      <c r="H46" s="150" t="s">
        <v>309</v>
      </c>
      <c r="I46" s="61">
        <v>130000</v>
      </c>
      <c r="J46" s="61">
        <v>130000</v>
      </c>
      <c r="K46" s="207"/>
      <c r="L46" s="207"/>
      <c r="M46" s="249">
        <v>130000</v>
      </c>
      <c r="N46" s="149"/>
      <c r="O46" s="252"/>
      <c r="P46" s="207"/>
      <c r="Q46" s="207"/>
      <c r="R46" s="207"/>
      <c r="S46" s="61"/>
      <c r="T46" s="61"/>
      <c r="U46" s="61"/>
      <c r="V46" s="61"/>
      <c r="W46" s="61"/>
      <c r="X46" s="61"/>
    </row>
    <row r="47" s="42" customFormat="1" ht="25.5" customHeight="1" outlineLevel="1" spans="1:24">
      <c r="A47" s="150" t="s">
        <v>93</v>
      </c>
      <c r="B47" s="251" t="s">
        <v>93</v>
      </c>
      <c r="C47" s="150" t="s">
        <v>311</v>
      </c>
      <c r="D47" s="150" t="s">
        <v>312</v>
      </c>
      <c r="E47" s="150" t="s">
        <v>111</v>
      </c>
      <c r="F47" s="150" t="s">
        <v>110</v>
      </c>
      <c r="G47" s="150" t="s">
        <v>251</v>
      </c>
      <c r="H47" s="150" t="s">
        <v>252</v>
      </c>
      <c r="I47" s="61">
        <v>68400</v>
      </c>
      <c r="J47" s="61">
        <v>68400</v>
      </c>
      <c r="K47" s="207"/>
      <c r="L47" s="207"/>
      <c r="M47" s="249">
        <v>68400</v>
      </c>
      <c r="N47" s="149"/>
      <c r="O47" s="252"/>
      <c r="P47" s="207"/>
      <c r="Q47" s="207"/>
      <c r="R47" s="207"/>
      <c r="S47" s="61"/>
      <c r="T47" s="61"/>
      <c r="U47" s="61"/>
      <c r="V47" s="61"/>
      <c r="W47" s="61"/>
      <c r="X47" s="61"/>
    </row>
    <row r="48" s="42" customFormat="1" ht="25.5" customHeight="1" spans="1:24">
      <c r="A48" s="150" t="s">
        <v>93</v>
      </c>
      <c r="B48" s="150" t="s">
        <v>95</v>
      </c>
      <c r="C48" s="150"/>
      <c r="D48" s="150"/>
      <c r="E48" s="150"/>
      <c r="F48" s="150"/>
      <c r="G48" s="150"/>
      <c r="H48" s="150"/>
      <c r="I48" s="61">
        <v>20280819</v>
      </c>
      <c r="J48" s="61">
        <v>20280819</v>
      </c>
      <c r="K48" s="61"/>
      <c r="L48" s="61"/>
      <c r="M48" s="249">
        <v>20280819</v>
      </c>
      <c r="N48" s="149"/>
      <c r="O48" s="250"/>
      <c r="P48" s="61"/>
      <c r="Q48" s="61"/>
      <c r="R48" s="61"/>
      <c r="S48" s="61"/>
      <c r="T48" s="61"/>
      <c r="U48" s="61"/>
      <c r="V48" s="61"/>
      <c r="W48" s="61"/>
      <c r="X48" s="61"/>
    </row>
    <row r="49" s="42" customFormat="1" ht="25.5" customHeight="1" outlineLevel="1" spans="1:24">
      <c r="A49" s="150" t="s">
        <v>93</v>
      </c>
      <c r="B49" s="251" t="s">
        <v>95</v>
      </c>
      <c r="C49" s="150" t="s">
        <v>313</v>
      </c>
      <c r="D49" s="150" t="s">
        <v>228</v>
      </c>
      <c r="E49" s="150" t="s">
        <v>116</v>
      </c>
      <c r="F49" s="150" t="s">
        <v>117</v>
      </c>
      <c r="G49" s="150" t="s">
        <v>229</v>
      </c>
      <c r="H49" s="150" t="s">
        <v>230</v>
      </c>
      <c r="I49" s="61">
        <v>2857608</v>
      </c>
      <c r="J49" s="61">
        <v>2857608</v>
      </c>
      <c r="K49" s="207"/>
      <c r="L49" s="207"/>
      <c r="M49" s="249">
        <v>2857608</v>
      </c>
      <c r="N49" s="149"/>
      <c r="O49" s="252"/>
      <c r="P49" s="207"/>
      <c r="Q49" s="207"/>
      <c r="R49" s="207"/>
      <c r="S49" s="61"/>
      <c r="T49" s="61"/>
      <c r="U49" s="61"/>
      <c r="V49" s="61"/>
      <c r="W49" s="61"/>
      <c r="X49" s="61"/>
    </row>
    <row r="50" s="42" customFormat="1" ht="25.5" customHeight="1" outlineLevel="1" spans="1:24">
      <c r="A50" s="150" t="s">
        <v>93</v>
      </c>
      <c r="B50" s="251" t="s">
        <v>95</v>
      </c>
      <c r="C50" s="150" t="s">
        <v>313</v>
      </c>
      <c r="D50" s="150" t="s">
        <v>228</v>
      </c>
      <c r="E50" s="150" t="s">
        <v>116</v>
      </c>
      <c r="F50" s="150" t="s">
        <v>117</v>
      </c>
      <c r="G50" s="150" t="s">
        <v>231</v>
      </c>
      <c r="H50" s="150" t="s">
        <v>232</v>
      </c>
      <c r="I50" s="61">
        <v>4771044</v>
      </c>
      <c r="J50" s="61">
        <v>4771044</v>
      </c>
      <c r="K50" s="207"/>
      <c r="L50" s="207"/>
      <c r="M50" s="249">
        <v>4771044</v>
      </c>
      <c r="N50" s="149"/>
      <c r="O50" s="252"/>
      <c r="P50" s="207"/>
      <c r="Q50" s="207"/>
      <c r="R50" s="207"/>
      <c r="S50" s="61"/>
      <c r="T50" s="61"/>
      <c r="U50" s="61"/>
      <c r="V50" s="61"/>
      <c r="W50" s="61"/>
      <c r="X50" s="61"/>
    </row>
    <row r="51" s="42" customFormat="1" ht="25.5" customHeight="1" outlineLevel="1" spans="1:24">
      <c r="A51" s="150" t="s">
        <v>93</v>
      </c>
      <c r="B51" s="251" t="s">
        <v>95</v>
      </c>
      <c r="C51" s="150" t="s">
        <v>313</v>
      </c>
      <c r="D51" s="150" t="s">
        <v>228</v>
      </c>
      <c r="E51" s="150" t="s">
        <v>116</v>
      </c>
      <c r="F51" s="150" t="s">
        <v>117</v>
      </c>
      <c r="G51" s="150" t="s">
        <v>233</v>
      </c>
      <c r="H51" s="150" t="s">
        <v>234</v>
      </c>
      <c r="I51" s="61">
        <v>238134</v>
      </c>
      <c r="J51" s="61">
        <v>238134</v>
      </c>
      <c r="K51" s="207"/>
      <c r="L51" s="207"/>
      <c r="M51" s="249">
        <v>238134</v>
      </c>
      <c r="N51" s="149"/>
      <c r="O51" s="252"/>
      <c r="P51" s="207"/>
      <c r="Q51" s="207"/>
      <c r="R51" s="207"/>
      <c r="S51" s="61"/>
      <c r="T51" s="61"/>
      <c r="U51" s="61"/>
      <c r="V51" s="61"/>
      <c r="W51" s="61"/>
      <c r="X51" s="61"/>
    </row>
    <row r="52" s="42" customFormat="1" ht="25.5" customHeight="1" outlineLevel="1" spans="1:24">
      <c r="A52" s="150" t="s">
        <v>93</v>
      </c>
      <c r="B52" s="251" t="s">
        <v>95</v>
      </c>
      <c r="C52" s="150" t="s">
        <v>314</v>
      </c>
      <c r="D52" s="150" t="s">
        <v>315</v>
      </c>
      <c r="E52" s="150" t="s">
        <v>122</v>
      </c>
      <c r="F52" s="150" t="s">
        <v>123</v>
      </c>
      <c r="G52" s="150" t="s">
        <v>229</v>
      </c>
      <c r="H52" s="150" t="s">
        <v>230</v>
      </c>
      <c r="I52" s="61">
        <v>520188</v>
      </c>
      <c r="J52" s="61">
        <v>520188</v>
      </c>
      <c r="K52" s="207"/>
      <c r="L52" s="207"/>
      <c r="M52" s="249">
        <v>520188</v>
      </c>
      <c r="N52" s="149"/>
      <c r="O52" s="252"/>
      <c r="P52" s="207"/>
      <c r="Q52" s="207"/>
      <c r="R52" s="207"/>
      <c r="S52" s="61"/>
      <c r="T52" s="61"/>
      <c r="U52" s="61"/>
      <c r="V52" s="61"/>
      <c r="W52" s="61"/>
      <c r="X52" s="61"/>
    </row>
    <row r="53" s="42" customFormat="1" ht="25.5" customHeight="1" outlineLevel="1" spans="1:24">
      <c r="A53" s="150" t="s">
        <v>93</v>
      </c>
      <c r="B53" s="251" t="s">
        <v>95</v>
      </c>
      <c r="C53" s="150" t="s">
        <v>314</v>
      </c>
      <c r="D53" s="150" t="s">
        <v>315</v>
      </c>
      <c r="E53" s="150" t="s">
        <v>122</v>
      </c>
      <c r="F53" s="150" t="s">
        <v>123</v>
      </c>
      <c r="G53" s="150" t="s">
        <v>233</v>
      </c>
      <c r="H53" s="150" t="s">
        <v>234</v>
      </c>
      <c r="I53" s="61">
        <v>43349</v>
      </c>
      <c r="J53" s="61">
        <v>43349</v>
      </c>
      <c r="K53" s="207"/>
      <c r="L53" s="207"/>
      <c r="M53" s="249">
        <v>43349</v>
      </c>
      <c r="N53" s="149"/>
      <c r="O53" s="252"/>
      <c r="P53" s="207"/>
      <c r="Q53" s="207"/>
      <c r="R53" s="207"/>
      <c r="S53" s="61"/>
      <c r="T53" s="61"/>
      <c r="U53" s="61"/>
      <c r="V53" s="61"/>
      <c r="W53" s="61"/>
      <c r="X53" s="61"/>
    </row>
    <row r="54" s="42" customFormat="1" ht="25.5" customHeight="1" outlineLevel="1" spans="1:24">
      <c r="A54" s="150" t="s">
        <v>93</v>
      </c>
      <c r="B54" s="251" t="s">
        <v>95</v>
      </c>
      <c r="C54" s="150" t="s">
        <v>314</v>
      </c>
      <c r="D54" s="150" t="s">
        <v>315</v>
      </c>
      <c r="E54" s="150" t="s">
        <v>122</v>
      </c>
      <c r="F54" s="150" t="s">
        <v>123</v>
      </c>
      <c r="G54" s="150" t="s">
        <v>316</v>
      </c>
      <c r="H54" s="150" t="s">
        <v>317</v>
      </c>
      <c r="I54" s="61">
        <v>677460</v>
      </c>
      <c r="J54" s="61">
        <v>677460</v>
      </c>
      <c r="K54" s="207"/>
      <c r="L54" s="207"/>
      <c r="M54" s="249">
        <v>677460</v>
      </c>
      <c r="N54" s="149"/>
      <c r="O54" s="252"/>
      <c r="P54" s="207"/>
      <c r="Q54" s="207"/>
      <c r="R54" s="207"/>
      <c r="S54" s="61"/>
      <c r="T54" s="61"/>
      <c r="U54" s="61"/>
      <c r="V54" s="61"/>
      <c r="W54" s="61"/>
      <c r="X54" s="61"/>
    </row>
    <row r="55" s="42" customFormat="1" ht="25.5" customHeight="1" outlineLevel="1" spans="1:24">
      <c r="A55" s="150" t="s">
        <v>93</v>
      </c>
      <c r="B55" s="251" t="s">
        <v>95</v>
      </c>
      <c r="C55" s="150" t="s">
        <v>318</v>
      </c>
      <c r="D55" s="150" t="s">
        <v>236</v>
      </c>
      <c r="E55" s="150" t="s">
        <v>116</v>
      </c>
      <c r="F55" s="150" t="s">
        <v>117</v>
      </c>
      <c r="G55" s="150" t="s">
        <v>237</v>
      </c>
      <c r="H55" s="150" t="s">
        <v>238</v>
      </c>
      <c r="I55" s="61">
        <v>8140</v>
      </c>
      <c r="J55" s="61">
        <v>8140</v>
      </c>
      <c r="K55" s="207"/>
      <c r="L55" s="207"/>
      <c r="M55" s="249">
        <v>8140</v>
      </c>
      <c r="N55" s="149"/>
      <c r="O55" s="252"/>
      <c r="P55" s="207"/>
      <c r="Q55" s="207"/>
      <c r="R55" s="207"/>
      <c r="S55" s="61"/>
      <c r="T55" s="61"/>
      <c r="U55" s="61"/>
      <c r="V55" s="61"/>
      <c r="W55" s="61"/>
      <c r="X55" s="61"/>
    </row>
    <row r="56" s="42" customFormat="1" ht="25.5" customHeight="1" outlineLevel="1" spans="1:24">
      <c r="A56" s="150" t="s">
        <v>93</v>
      </c>
      <c r="B56" s="251" t="s">
        <v>95</v>
      </c>
      <c r="C56" s="150" t="s">
        <v>318</v>
      </c>
      <c r="D56" s="150" t="s">
        <v>236</v>
      </c>
      <c r="E56" s="150" t="s">
        <v>122</v>
      </c>
      <c r="F56" s="150" t="s">
        <v>123</v>
      </c>
      <c r="G56" s="150" t="s">
        <v>237</v>
      </c>
      <c r="H56" s="150" t="s">
        <v>238</v>
      </c>
      <c r="I56" s="61">
        <v>8880</v>
      </c>
      <c r="J56" s="61">
        <v>8880</v>
      </c>
      <c r="K56" s="207"/>
      <c r="L56" s="207"/>
      <c r="M56" s="249">
        <v>8880</v>
      </c>
      <c r="N56" s="149"/>
      <c r="O56" s="252"/>
      <c r="P56" s="207"/>
      <c r="Q56" s="207"/>
      <c r="R56" s="207"/>
      <c r="S56" s="61"/>
      <c r="T56" s="61"/>
      <c r="U56" s="61"/>
      <c r="V56" s="61"/>
      <c r="W56" s="61"/>
      <c r="X56" s="61"/>
    </row>
    <row r="57" s="42" customFormat="1" ht="25.5" customHeight="1" outlineLevel="1" spans="1:24">
      <c r="A57" s="150" t="s">
        <v>93</v>
      </c>
      <c r="B57" s="251" t="s">
        <v>95</v>
      </c>
      <c r="C57" s="150" t="s">
        <v>318</v>
      </c>
      <c r="D57" s="150" t="s">
        <v>236</v>
      </c>
      <c r="E57" s="150" t="s">
        <v>132</v>
      </c>
      <c r="F57" s="150" t="s">
        <v>133</v>
      </c>
      <c r="G57" s="150" t="s">
        <v>239</v>
      </c>
      <c r="H57" s="150" t="s">
        <v>240</v>
      </c>
      <c r="I57" s="61">
        <v>1317408</v>
      </c>
      <c r="J57" s="61">
        <v>1317408</v>
      </c>
      <c r="K57" s="207"/>
      <c r="L57" s="207"/>
      <c r="M57" s="249">
        <v>1317408</v>
      </c>
      <c r="N57" s="149"/>
      <c r="O57" s="252"/>
      <c r="P57" s="207"/>
      <c r="Q57" s="207"/>
      <c r="R57" s="207"/>
      <c r="S57" s="61"/>
      <c r="T57" s="61"/>
      <c r="U57" s="61"/>
      <c r="V57" s="61"/>
      <c r="W57" s="61"/>
      <c r="X57" s="61"/>
    </row>
    <row r="58" s="42" customFormat="1" ht="25.5" customHeight="1" outlineLevel="1" spans="1:24">
      <c r="A58" s="150" t="s">
        <v>93</v>
      </c>
      <c r="B58" s="251" t="s">
        <v>95</v>
      </c>
      <c r="C58" s="150" t="s">
        <v>318</v>
      </c>
      <c r="D58" s="150" t="s">
        <v>236</v>
      </c>
      <c r="E58" s="150" t="s">
        <v>134</v>
      </c>
      <c r="F58" s="150" t="s">
        <v>135</v>
      </c>
      <c r="G58" s="150" t="s">
        <v>241</v>
      </c>
      <c r="H58" s="150" t="s">
        <v>242</v>
      </c>
      <c r="I58" s="61">
        <v>209908</v>
      </c>
      <c r="J58" s="61">
        <v>209908</v>
      </c>
      <c r="K58" s="207"/>
      <c r="L58" s="207"/>
      <c r="M58" s="249">
        <v>209908</v>
      </c>
      <c r="N58" s="149"/>
      <c r="O58" s="252"/>
      <c r="P58" s="207"/>
      <c r="Q58" s="207"/>
      <c r="R58" s="207"/>
      <c r="S58" s="61"/>
      <c r="T58" s="61"/>
      <c r="U58" s="61"/>
      <c r="V58" s="61"/>
      <c r="W58" s="61"/>
      <c r="X58" s="61"/>
    </row>
    <row r="59" s="42" customFormat="1" ht="25.5" customHeight="1" outlineLevel="1" spans="1:24">
      <c r="A59" s="150" t="s">
        <v>93</v>
      </c>
      <c r="B59" s="251" t="s">
        <v>95</v>
      </c>
      <c r="C59" s="150" t="s">
        <v>318</v>
      </c>
      <c r="D59" s="150" t="s">
        <v>236</v>
      </c>
      <c r="E59" s="150" t="s">
        <v>144</v>
      </c>
      <c r="F59" s="150" t="s">
        <v>145</v>
      </c>
      <c r="G59" s="150" t="s">
        <v>243</v>
      </c>
      <c r="H59" s="150" t="s">
        <v>244</v>
      </c>
      <c r="I59" s="61">
        <v>567000</v>
      </c>
      <c r="J59" s="61">
        <v>567000</v>
      </c>
      <c r="K59" s="207"/>
      <c r="L59" s="207"/>
      <c r="M59" s="249">
        <v>567000</v>
      </c>
      <c r="N59" s="149"/>
      <c r="O59" s="252"/>
      <c r="P59" s="207"/>
      <c r="Q59" s="207"/>
      <c r="R59" s="207"/>
      <c r="S59" s="61"/>
      <c r="T59" s="61"/>
      <c r="U59" s="61"/>
      <c r="V59" s="61"/>
      <c r="W59" s="61"/>
      <c r="X59" s="61"/>
    </row>
    <row r="60" s="42" customFormat="1" ht="25.5" customHeight="1" outlineLevel="1" spans="1:24">
      <c r="A60" s="150" t="s">
        <v>93</v>
      </c>
      <c r="B60" s="251" t="s">
        <v>95</v>
      </c>
      <c r="C60" s="150" t="s">
        <v>318</v>
      </c>
      <c r="D60" s="150" t="s">
        <v>236</v>
      </c>
      <c r="E60" s="150" t="s">
        <v>146</v>
      </c>
      <c r="F60" s="150" t="s">
        <v>147</v>
      </c>
      <c r="G60" s="150" t="s">
        <v>243</v>
      </c>
      <c r="H60" s="150" t="s">
        <v>244</v>
      </c>
      <c r="I60" s="61">
        <v>127860</v>
      </c>
      <c r="J60" s="61">
        <v>127860</v>
      </c>
      <c r="K60" s="207"/>
      <c r="L60" s="207"/>
      <c r="M60" s="249">
        <v>127860</v>
      </c>
      <c r="N60" s="149"/>
      <c r="O60" s="252"/>
      <c r="P60" s="207"/>
      <c r="Q60" s="207"/>
      <c r="R60" s="207"/>
      <c r="S60" s="61"/>
      <c r="T60" s="61"/>
      <c r="U60" s="61"/>
      <c r="V60" s="61"/>
      <c r="W60" s="61"/>
      <c r="X60" s="61"/>
    </row>
    <row r="61" s="42" customFormat="1" ht="25.5" customHeight="1" outlineLevel="1" spans="1:24">
      <c r="A61" s="150" t="s">
        <v>93</v>
      </c>
      <c r="B61" s="251" t="s">
        <v>95</v>
      </c>
      <c r="C61" s="150" t="s">
        <v>318</v>
      </c>
      <c r="D61" s="150" t="s">
        <v>236</v>
      </c>
      <c r="E61" s="150" t="s">
        <v>148</v>
      </c>
      <c r="F61" s="150" t="s">
        <v>149</v>
      </c>
      <c r="G61" s="150" t="s">
        <v>245</v>
      </c>
      <c r="H61" s="150" t="s">
        <v>246</v>
      </c>
      <c r="I61" s="61">
        <v>542880</v>
      </c>
      <c r="J61" s="61">
        <v>542880</v>
      </c>
      <c r="K61" s="207"/>
      <c r="L61" s="207"/>
      <c r="M61" s="249">
        <v>542880</v>
      </c>
      <c r="N61" s="149"/>
      <c r="O61" s="252"/>
      <c r="P61" s="207"/>
      <c r="Q61" s="207"/>
      <c r="R61" s="207"/>
      <c r="S61" s="61"/>
      <c r="T61" s="61"/>
      <c r="U61" s="61"/>
      <c r="V61" s="61"/>
      <c r="W61" s="61"/>
      <c r="X61" s="61"/>
    </row>
    <row r="62" s="42" customFormat="1" ht="25.5" customHeight="1" outlineLevel="1" spans="1:24">
      <c r="A62" s="150" t="s">
        <v>93</v>
      </c>
      <c r="B62" s="251" t="s">
        <v>95</v>
      </c>
      <c r="C62" s="150" t="s">
        <v>318</v>
      </c>
      <c r="D62" s="150" t="s">
        <v>236</v>
      </c>
      <c r="E62" s="150" t="s">
        <v>150</v>
      </c>
      <c r="F62" s="150" t="s">
        <v>151</v>
      </c>
      <c r="G62" s="150" t="s">
        <v>237</v>
      </c>
      <c r="H62" s="150" t="s">
        <v>238</v>
      </c>
      <c r="I62" s="61">
        <v>16512</v>
      </c>
      <c r="J62" s="61">
        <v>16512</v>
      </c>
      <c r="K62" s="207"/>
      <c r="L62" s="207"/>
      <c r="M62" s="249">
        <v>16512</v>
      </c>
      <c r="N62" s="149"/>
      <c r="O62" s="252"/>
      <c r="P62" s="207"/>
      <c r="Q62" s="207"/>
      <c r="R62" s="207"/>
      <c r="S62" s="61"/>
      <c r="T62" s="61"/>
      <c r="U62" s="61"/>
      <c r="V62" s="61"/>
      <c r="W62" s="61"/>
      <c r="X62" s="61"/>
    </row>
    <row r="63" s="42" customFormat="1" ht="25.5" customHeight="1" outlineLevel="1" spans="1:24">
      <c r="A63" s="150" t="s">
        <v>93</v>
      </c>
      <c r="B63" s="251" t="s">
        <v>95</v>
      </c>
      <c r="C63" s="150" t="s">
        <v>319</v>
      </c>
      <c r="D63" s="150" t="s">
        <v>157</v>
      </c>
      <c r="E63" s="150" t="s">
        <v>156</v>
      </c>
      <c r="F63" s="150" t="s">
        <v>157</v>
      </c>
      <c r="G63" s="150" t="s">
        <v>248</v>
      </c>
      <c r="H63" s="150" t="s">
        <v>157</v>
      </c>
      <c r="I63" s="61">
        <v>1427868</v>
      </c>
      <c r="J63" s="61">
        <v>1427868</v>
      </c>
      <c r="K63" s="207"/>
      <c r="L63" s="207"/>
      <c r="M63" s="249">
        <v>1427868</v>
      </c>
      <c r="N63" s="149"/>
      <c r="O63" s="252"/>
      <c r="P63" s="207"/>
      <c r="Q63" s="207"/>
      <c r="R63" s="207"/>
      <c r="S63" s="61"/>
      <c r="T63" s="61"/>
      <c r="U63" s="61"/>
      <c r="V63" s="61"/>
      <c r="W63" s="61"/>
      <c r="X63" s="61"/>
    </row>
    <row r="64" s="42" customFormat="1" ht="25.5" customHeight="1" outlineLevel="1" spans="1:24">
      <c r="A64" s="150" t="s">
        <v>93</v>
      </c>
      <c r="B64" s="251" t="s">
        <v>95</v>
      </c>
      <c r="C64" s="150" t="s">
        <v>320</v>
      </c>
      <c r="D64" s="150" t="s">
        <v>250</v>
      </c>
      <c r="E64" s="150" t="s">
        <v>130</v>
      </c>
      <c r="F64" s="150" t="s">
        <v>131</v>
      </c>
      <c r="G64" s="150" t="s">
        <v>251</v>
      </c>
      <c r="H64" s="150" t="s">
        <v>252</v>
      </c>
      <c r="I64" s="61">
        <v>403200</v>
      </c>
      <c r="J64" s="61">
        <v>403200</v>
      </c>
      <c r="K64" s="207"/>
      <c r="L64" s="207"/>
      <c r="M64" s="249">
        <v>403200</v>
      </c>
      <c r="N64" s="149"/>
      <c r="O64" s="252"/>
      <c r="P64" s="207"/>
      <c r="Q64" s="207"/>
      <c r="R64" s="207"/>
      <c r="S64" s="61"/>
      <c r="T64" s="61"/>
      <c r="U64" s="61"/>
      <c r="V64" s="61"/>
      <c r="W64" s="61"/>
      <c r="X64" s="61"/>
    </row>
    <row r="65" s="42" customFormat="1" ht="25.5" customHeight="1" outlineLevel="1" spans="1:24">
      <c r="A65" s="150" t="s">
        <v>93</v>
      </c>
      <c r="B65" s="251" t="s">
        <v>95</v>
      </c>
      <c r="C65" s="150" t="s">
        <v>320</v>
      </c>
      <c r="D65" s="150" t="s">
        <v>250</v>
      </c>
      <c r="E65" s="150" t="s">
        <v>199</v>
      </c>
      <c r="F65" s="150" t="s">
        <v>200</v>
      </c>
      <c r="G65" s="150" t="s">
        <v>251</v>
      </c>
      <c r="H65" s="150" t="s">
        <v>252</v>
      </c>
      <c r="I65" s="61">
        <v>142800</v>
      </c>
      <c r="J65" s="61">
        <v>142800</v>
      </c>
      <c r="K65" s="207"/>
      <c r="L65" s="207"/>
      <c r="M65" s="249">
        <v>142800</v>
      </c>
      <c r="N65" s="149"/>
      <c r="O65" s="252"/>
      <c r="P65" s="207"/>
      <c r="Q65" s="207"/>
      <c r="R65" s="207"/>
      <c r="S65" s="61"/>
      <c r="T65" s="61"/>
      <c r="U65" s="61"/>
      <c r="V65" s="61"/>
      <c r="W65" s="61"/>
      <c r="X65" s="61"/>
    </row>
    <row r="66" s="42" customFormat="1" ht="25.5" customHeight="1" outlineLevel="1" spans="1:24">
      <c r="A66" s="150" t="s">
        <v>93</v>
      </c>
      <c r="B66" s="251" t="s">
        <v>95</v>
      </c>
      <c r="C66" s="150" t="s">
        <v>321</v>
      </c>
      <c r="D66" s="150" t="s">
        <v>254</v>
      </c>
      <c r="E66" s="150" t="s">
        <v>116</v>
      </c>
      <c r="F66" s="150" t="s">
        <v>117</v>
      </c>
      <c r="G66" s="150" t="s">
        <v>255</v>
      </c>
      <c r="H66" s="150" t="s">
        <v>256</v>
      </c>
      <c r="I66" s="61">
        <v>489000</v>
      </c>
      <c r="J66" s="61">
        <v>489000</v>
      </c>
      <c r="K66" s="207"/>
      <c r="L66" s="207"/>
      <c r="M66" s="249">
        <v>489000</v>
      </c>
      <c r="N66" s="149"/>
      <c r="O66" s="252"/>
      <c r="P66" s="207"/>
      <c r="Q66" s="207"/>
      <c r="R66" s="207"/>
      <c r="S66" s="61"/>
      <c r="T66" s="61"/>
      <c r="U66" s="61"/>
      <c r="V66" s="61"/>
      <c r="W66" s="61"/>
      <c r="X66" s="61"/>
    </row>
    <row r="67" s="42" customFormat="1" ht="25.5" customHeight="1" outlineLevel="1" spans="1:24">
      <c r="A67" s="150" t="s">
        <v>93</v>
      </c>
      <c r="B67" s="251" t="s">
        <v>95</v>
      </c>
      <c r="C67" s="150" t="s">
        <v>322</v>
      </c>
      <c r="D67" s="150" t="s">
        <v>258</v>
      </c>
      <c r="E67" s="150" t="s">
        <v>116</v>
      </c>
      <c r="F67" s="150" t="s">
        <v>117</v>
      </c>
      <c r="G67" s="150" t="s">
        <v>259</v>
      </c>
      <c r="H67" s="150" t="s">
        <v>260</v>
      </c>
      <c r="I67" s="61">
        <v>326520</v>
      </c>
      <c r="J67" s="61">
        <v>326520</v>
      </c>
      <c r="K67" s="207"/>
      <c r="L67" s="207"/>
      <c r="M67" s="249">
        <v>326520</v>
      </c>
      <c r="N67" s="149"/>
      <c r="O67" s="252"/>
      <c r="P67" s="207"/>
      <c r="Q67" s="207"/>
      <c r="R67" s="207"/>
      <c r="S67" s="61"/>
      <c r="T67" s="61"/>
      <c r="U67" s="61"/>
      <c r="V67" s="61"/>
      <c r="W67" s="61"/>
      <c r="X67" s="61"/>
    </row>
    <row r="68" s="42" customFormat="1" ht="25.5" customHeight="1" outlineLevel="1" spans="1:24">
      <c r="A68" s="150" t="s">
        <v>93</v>
      </c>
      <c r="B68" s="251" t="s">
        <v>95</v>
      </c>
      <c r="C68" s="150" t="s">
        <v>322</v>
      </c>
      <c r="D68" s="150" t="s">
        <v>258</v>
      </c>
      <c r="E68" s="150" t="s">
        <v>116</v>
      </c>
      <c r="F68" s="150" t="s">
        <v>117</v>
      </c>
      <c r="G68" s="150" t="s">
        <v>263</v>
      </c>
      <c r="H68" s="150" t="s">
        <v>264</v>
      </c>
      <c r="I68" s="61">
        <v>120000</v>
      </c>
      <c r="J68" s="61">
        <v>120000</v>
      </c>
      <c r="K68" s="207"/>
      <c r="L68" s="207"/>
      <c r="M68" s="249">
        <v>120000</v>
      </c>
      <c r="N68" s="149"/>
      <c r="O68" s="252"/>
      <c r="P68" s="207"/>
      <c r="Q68" s="207"/>
      <c r="R68" s="207"/>
      <c r="S68" s="61"/>
      <c r="T68" s="61"/>
      <c r="U68" s="61"/>
      <c r="V68" s="61"/>
      <c r="W68" s="61"/>
      <c r="X68" s="61"/>
    </row>
    <row r="69" s="42" customFormat="1" ht="25.5" customHeight="1" outlineLevel="1" spans="1:24">
      <c r="A69" s="150" t="s">
        <v>93</v>
      </c>
      <c r="B69" s="251" t="s">
        <v>95</v>
      </c>
      <c r="C69" s="150" t="s">
        <v>322</v>
      </c>
      <c r="D69" s="150" t="s">
        <v>258</v>
      </c>
      <c r="E69" s="150" t="s">
        <v>116</v>
      </c>
      <c r="F69" s="150" t="s">
        <v>117</v>
      </c>
      <c r="G69" s="150" t="s">
        <v>265</v>
      </c>
      <c r="H69" s="150" t="s">
        <v>266</v>
      </c>
      <c r="I69" s="61">
        <v>120000</v>
      </c>
      <c r="J69" s="61">
        <v>120000</v>
      </c>
      <c r="K69" s="207"/>
      <c r="L69" s="207"/>
      <c r="M69" s="249">
        <v>120000</v>
      </c>
      <c r="N69" s="149"/>
      <c r="O69" s="252"/>
      <c r="P69" s="207"/>
      <c r="Q69" s="207"/>
      <c r="R69" s="207"/>
      <c r="S69" s="61"/>
      <c r="T69" s="61"/>
      <c r="U69" s="61"/>
      <c r="V69" s="61"/>
      <c r="W69" s="61"/>
      <c r="X69" s="61"/>
    </row>
    <row r="70" s="42" customFormat="1" ht="25.5" customHeight="1" outlineLevel="1" spans="1:24">
      <c r="A70" s="150" t="s">
        <v>93</v>
      </c>
      <c r="B70" s="251" t="s">
        <v>95</v>
      </c>
      <c r="C70" s="150" t="s">
        <v>322</v>
      </c>
      <c r="D70" s="150" t="s">
        <v>258</v>
      </c>
      <c r="E70" s="150" t="s">
        <v>116</v>
      </c>
      <c r="F70" s="150" t="s">
        <v>117</v>
      </c>
      <c r="G70" s="150" t="s">
        <v>267</v>
      </c>
      <c r="H70" s="150" t="s">
        <v>268</v>
      </c>
      <c r="I70" s="61">
        <v>120000</v>
      </c>
      <c r="J70" s="61">
        <v>120000</v>
      </c>
      <c r="K70" s="207"/>
      <c r="L70" s="207"/>
      <c r="M70" s="249">
        <v>120000</v>
      </c>
      <c r="N70" s="149"/>
      <c r="O70" s="252"/>
      <c r="P70" s="207"/>
      <c r="Q70" s="207"/>
      <c r="R70" s="207"/>
      <c r="S70" s="61"/>
      <c r="T70" s="61"/>
      <c r="U70" s="61"/>
      <c r="V70" s="61"/>
      <c r="W70" s="61"/>
      <c r="X70" s="61"/>
    </row>
    <row r="71" s="42" customFormat="1" ht="25.5" customHeight="1" outlineLevel="1" spans="1:24">
      <c r="A71" s="150" t="s">
        <v>93</v>
      </c>
      <c r="B71" s="251" t="s">
        <v>95</v>
      </c>
      <c r="C71" s="150" t="s">
        <v>322</v>
      </c>
      <c r="D71" s="150" t="s">
        <v>258</v>
      </c>
      <c r="E71" s="150" t="s">
        <v>116</v>
      </c>
      <c r="F71" s="150" t="s">
        <v>117</v>
      </c>
      <c r="G71" s="150" t="s">
        <v>269</v>
      </c>
      <c r="H71" s="150" t="s">
        <v>270</v>
      </c>
      <c r="I71" s="61">
        <v>39720</v>
      </c>
      <c r="J71" s="61">
        <v>39720</v>
      </c>
      <c r="K71" s="207"/>
      <c r="L71" s="207"/>
      <c r="M71" s="249">
        <v>39720</v>
      </c>
      <c r="N71" s="149"/>
      <c r="O71" s="252"/>
      <c r="P71" s="207"/>
      <c r="Q71" s="207"/>
      <c r="R71" s="207"/>
      <c r="S71" s="61"/>
      <c r="T71" s="61"/>
      <c r="U71" s="61"/>
      <c r="V71" s="61"/>
      <c r="W71" s="61"/>
      <c r="X71" s="61"/>
    </row>
    <row r="72" s="42" customFormat="1" ht="25.5" customHeight="1" outlineLevel="1" spans="1:24">
      <c r="A72" s="150" t="s">
        <v>93</v>
      </c>
      <c r="B72" s="251" t="s">
        <v>95</v>
      </c>
      <c r="C72" s="150" t="s">
        <v>322</v>
      </c>
      <c r="D72" s="150" t="s">
        <v>258</v>
      </c>
      <c r="E72" s="150" t="s">
        <v>116</v>
      </c>
      <c r="F72" s="150" t="s">
        <v>117</v>
      </c>
      <c r="G72" s="150" t="s">
        <v>271</v>
      </c>
      <c r="H72" s="150" t="s">
        <v>272</v>
      </c>
      <c r="I72" s="61">
        <v>40000</v>
      </c>
      <c r="J72" s="61">
        <v>40000</v>
      </c>
      <c r="K72" s="207"/>
      <c r="L72" s="207"/>
      <c r="M72" s="249">
        <v>40000</v>
      </c>
      <c r="N72" s="149"/>
      <c r="O72" s="252"/>
      <c r="P72" s="207"/>
      <c r="Q72" s="207"/>
      <c r="R72" s="207"/>
      <c r="S72" s="61"/>
      <c r="T72" s="61"/>
      <c r="U72" s="61"/>
      <c r="V72" s="61"/>
      <c r="W72" s="61"/>
      <c r="X72" s="61"/>
    </row>
    <row r="73" s="42" customFormat="1" ht="25.5" customHeight="1" outlineLevel="1" spans="1:24">
      <c r="A73" s="150" t="s">
        <v>93</v>
      </c>
      <c r="B73" s="251" t="s">
        <v>95</v>
      </c>
      <c r="C73" s="150" t="s">
        <v>322</v>
      </c>
      <c r="D73" s="150" t="s">
        <v>258</v>
      </c>
      <c r="E73" s="150" t="s">
        <v>116</v>
      </c>
      <c r="F73" s="150" t="s">
        <v>117</v>
      </c>
      <c r="G73" s="150" t="s">
        <v>273</v>
      </c>
      <c r="H73" s="150" t="s">
        <v>274</v>
      </c>
      <c r="I73" s="61">
        <v>120000</v>
      </c>
      <c r="J73" s="61">
        <v>120000</v>
      </c>
      <c r="K73" s="207"/>
      <c r="L73" s="207"/>
      <c r="M73" s="249">
        <v>120000</v>
      </c>
      <c r="N73" s="149"/>
      <c r="O73" s="252"/>
      <c r="P73" s="207"/>
      <c r="Q73" s="207"/>
      <c r="R73" s="207"/>
      <c r="S73" s="61"/>
      <c r="T73" s="61"/>
      <c r="U73" s="61"/>
      <c r="V73" s="61"/>
      <c r="W73" s="61"/>
      <c r="X73" s="61"/>
    </row>
    <row r="74" s="42" customFormat="1" ht="25.5" customHeight="1" outlineLevel="1" spans="1:24">
      <c r="A74" s="150" t="s">
        <v>93</v>
      </c>
      <c r="B74" s="251" t="s">
        <v>95</v>
      </c>
      <c r="C74" s="150" t="s">
        <v>322</v>
      </c>
      <c r="D74" s="150" t="s">
        <v>258</v>
      </c>
      <c r="E74" s="150" t="s">
        <v>116</v>
      </c>
      <c r="F74" s="150" t="s">
        <v>117</v>
      </c>
      <c r="G74" s="150" t="s">
        <v>277</v>
      </c>
      <c r="H74" s="150" t="s">
        <v>278</v>
      </c>
      <c r="I74" s="61">
        <v>20000</v>
      </c>
      <c r="J74" s="61">
        <v>20000</v>
      </c>
      <c r="K74" s="207"/>
      <c r="L74" s="207"/>
      <c r="M74" s="249">
        <v>20000</v>
      </c>
      <c r="N74" s="149"/>
      <c r="O74" s="252"/>
      <c r="P74" s="207"/>
      <c r="Q74" s="207"/>
      <c r="R74" s="207"/>
      <c r="S74" s="61"/>
      <c r="T74" s="61"/>
      <c r="U74" s="61"/>
      <c r="V74" s="61"/>
      <c r="W74" s="61"/>
      <c r="X74" s="61"/>
    </row>
    <row r="75" s="42" customFormat="1" ht="25.5" customHeight="1" outlineLevel="1" spans="1:24">
      <c r="A75" s="150" t="s">
        <v>93</v>
      </c>
      <c r="B75" s="251" t="s">
        <v>95</v>
      </c>
      <c r="C75" s="150" t="s">
        <v>322</v>
      </c>
      <c r="D75" s="150" t="s">
        <v>258</v>
      </c>
      <c r="E75" s="150" t="s">
        <v>116</v>
      </c>
      <c r="F75" s="150" t="s">
        <v>117</v>
      </c>
      <c r="G75" s="150" t="s">
        <v>279</v>
      </c>
      <c r="H75" s="150" t="s">
        <v>280</v>
      </c>
      <c r="I75" s="61">
        <v>322600</v>
      </c>
      <c r="J75" s="61">
        <v>322600</v>
      </c>
      <c r="K75" s="207"/>
      <c r="L75" s="207"/>
      <c r="M75" s="249">
        <v>322600</v>
      </c>
      <c r="N75" s="149"/>
      <c r="O75" s="252"/>
      <c r="P75" s="207"/>
      <c r="Q75" s="207"/>
      <c r="R75" s="207"/>
      <c r="S75" s="61"/>
      <c r="T75" s="61"/>
      <c r="U75" s="61"/>
      <c r="V75" s="61"/>
      <c r="W75" s="61"/>
      <c r="X75" s="61"/>
    </row>
    <row r="76" s="42" customFormat="1" ht="25.5" customHeight="1" outlineLevel="1" spans="1:24">
      <c r="A76" s="150" t="s">
        <v>93</v>
      </c>
      <c r="B76" s="251" t="s">
        <v>95</v>
      </c>
      <c r="C76" s="150" t="s">
        <v>322</v>
      </c>
      <c r="D76" s="150" t="s">
        <v>258</v>
      </c>
      <c r="E76" s="150" t="s">
        <v>116</v>
      </c>
      <c r="F76" s="150" t="s">
        <v>117</v>
      </c>
      <c r="G76" s="150" t="s">
        <v>283</v>
      </c>
      <c r="H76" s="150" t="s">
        <v>284</v>
      </c>
      <c r="I76" s="61">
        <v>453400</v>
      </c>
      <c r="J76" s="61">
        <v>453400</v>
      </c>
      <c r="K76" s="207"/>
      <c r="L76" s="207"/>
      <c r="M76" s="249">
        <v>453400</v>
      </c>
      <c r="N76" s="149"/>
      <c r="O76" s="252"/>
      <c r="P76" s="207"/>
      <c r="Q76" s="207"/>
      <c r="R76" s="207"/>
      <c r="S76" s="61"/>
      <c r="T76" s="61"/>
      <c r="U76" s="61"/>
      <c r="V76" s="61"/>
      <c r="W76" s="61"/>
      <c r="X76" s="61"/>
    </row>
    <row r="77" s="42" customFormat="1" ht="25.5" customHeight="1" outlineLevel="1" spans="1:24">
      <c r="A77" s="150" t="s">
        <v>93</v>
      </c>
      <c r="B77" s="251" t="s">
        <v>95</v>
      </c>
      <c r="C77" s="150" t="s">
        <v>322</v>
      </c>
      <c r="D77" s="150" t="s">
        <v>258</v>
      </c>
      <c r="E77" s="150" t="s">
        <v>116</v>
      </c>
      <c r="F77" s="150" t="s">
        <v>117</v>
      </c>
      <c r="G77" s="150" t="s">
        <v>255</v>
      </c>
      <c r="H77" s="150" t="s">
        <v>256</v>
      </c>
      <c r="I77" s="61">
        <v>30000</v>
      </c>
      <c r="J77" s="61">
        <v>30000</v>
      </c>
      <c r="K77" s="207"/>
      <c r="L77" s="207"/>
      <c r="M77" s="249">
        <v>30000</v>
      </c>
      <c r="N77" s="149"/>
      <c r="O77" s="252"/>
      <c r="P77" s="207"/>
      <c r="Q77" s="207"/>
      <c r="R77" s="207"/>
      <c r="S77" s="61"/>
      <c r="T77" s="61"/>
      <c r="U77" s="61"/>
      <c r="V77" s="61"/>
      <c r="W77" s="61"/>
      <c r="X77" s="61"/>
    </row>
    <row r="78" s="42" customFormat="1" ht="25.5" customHeight="1" outlineLevel="1" spans="1:24">
      <c r="A78" s="150" t="s">
        <v>93</v>
      </c>
      <c r="B78" s="251" t="s">
        <v>95</v>
      </c>
      <c r="C78" s="150" t="s">
        <v>322</v>
      </c>
      <c r="D78" s="150" t="s">
        <v>258</v>
      </c>
      <c r="E78" s="150" t="s">
        <v>122</v>
      </c>
      <c r="F78" s="150" t="s">
        <v>123</v>
      </c>
      <c r="G78" s="150" t="s">
        <v>273</v>
      </c>
      <c r="H78" s="150" t="s">
        <v>274</v>
      </c>
      <c r="I78" s="61">
        <v>200000</v>
      </c>
      <c r="J78" s="61">
        <v>200000</v>
      </c>
      <c r="K78" s="207"/>
      <c r="L78" s="207"/>
      <c r="M78" s="249">
        <v>200000</v>
      </c>
      <c r="N78" s="149"/>
      <c r="O78" s="252"/>
      <c r="P78" s="207"/>
      <c r="Q78" s="207"/>
      <c r="R78" s="207"/>
      <c r="S78" s="61"/>
      <c r="T78" s="61"/>
      <c r="U78" s="61"/>
      <c r="V78" s="61"/>
      <c r="W78" s="61"/>
      <c r="X78" s="61"/>
    </row>
    <row r="79" s="42" customFormat="1" ht="25.5" customHeight="1" outlineLevel="1" spans="1:24">
      <c r="A79" s="150" t="s">
        <v>93</v>
      </c>
      <c r="B79" s="251" t="s">
        <v>95</v>
      </c>
      <c r="C79" s="150" t="s">
        <v>322</v>
      </c>
      <c r="D79" s="150" t="s">
        <v>258</v>
      </c>
      <c r="E79" s="150" t="s">
        <v>122</v>
      </c>
      <c r="F79" s="150" t="s">
        <v>123</v>
      </c>
      <c r="G79" s="150" t="s">
        <v>283</v>
      </c>
      <c r="H79" s="150" t="s">
        <v>284</v>
      </c>
      <c r="I79" s="61">
        <v>98000</v>
      </c>
      <c r="J79" s="61">
        <v>98000</v>
      </c>
      <c r="K79" s="207"/>
      <c r="L79" s="207"/>
      <c r="M79" s="249">
        <v>98000</v>
      </c>
      <c r="N79" s="149"/>
      <c r="O79" s="252"/>
      <c r="P79" s="207"/>
      <c r="Q79" s="207"/>
      <c r="R79" s="207"/>
      <c r="S79" s="61"/>
      <c r="T79" s="61"/>
      <c r="U79" s="61"/>
      <c r="V79" s="61"/>
      <c r="W79" s="61"/>
      <c r="X79" s="61"/>
    </row>
    <row r="80" s="42" customFormat="1" ht="25.5" customHeight="1" outlineLevel="1" spans="1:24">
      <c r="A80" s="150" t="s">
        <v>93</v>
      </c>
      <c r="B80" s="251" t="s">
        <v>95</v>
      </c>
      <c r="C80" s="150" t="s">
        <v>322</v>
      </c>
      <c r="D80" s="150" t="s">
        <v>258</v>
      </c>
      <c r="E80" s="150" t="s">
        <v>122</v>
      </c>
      <c r="F80" s="150" t="s">
        <v>123</v>
      </c>
      <c r="G80" s="150" t="s">
        <v>287</v>
      </c>
      <c r="H80" s="150" t="s">
        <v>288</v>
      </c>
      <c r="I80" s="61">
        <v>200000</v>
      </c>
      <c r="J80" s="61">
        <v>200000</v>
      </c>
      <c r="K80" s="207"/>
      <c r="L80" s="207"/>
      <c r="M80" s="249">
        <v>200000</v>
      </c>
      <c r="N80" s="149"/>
      <c r="O80" s="252"/>
      <c r="P80" s="207"/>
      <c r="Q80" s="207"/>
      <c r="R80" s="207"/>
      <c r="S80" s="61"/>
      <c r="T80" s="61"/>
      <c r="U80" s="61"/>
      <c r="V80" s="61"/>
      <c r="W80" s="61"/>
      <c r="X80" s="61"/>
    </row>
    <row r="81" s="42" customFormat="1" ht="25.5" customHeight="1" outlineLevel="1" spans="1:24">
      <c r="A81" s="150" t="s">
        <v>93</v>
      </c>
      <c r="B81" s="251" t="s">
        <v>95</v>
      </c>
      <c r="C81" s="150" t="s">
        <v>322</v>
      </c>
      <c r="D81" s="150" t="s">
        <v>258</v>
      </c>
      <c r="E81" s="150" t="s">
        <v>130</v>
      </c>
      <c r="F81" s="150" t="s">
        <v>131</v>
      </c>
      <c r="G81" s="150" t="s">
        <v>285</v>
      </c>
      <c r="H81" s="150" t="s">
        <v>286</v>
      </c>
      <c r="I81" s="61">
        <v>30400</v>
      </c>
      <c r="J81" s="61">
        <v>30400</v>
      </c>
      <c r="K81" s="207"/>
      <c r="L81" s="207"/>
      <c r="M81" s="249">
        <v>30400</v>
      </c>
      <c r="N81" s="149"/>
      <c r="O81" s="252"/>
      <c r="P81" s="207"/>
      <c r="Q81" s="207"/>
      <c r="R81" s="207"/>
      <c r="S81" s="61"/>
      <c r="T81" s="61"/>
      <c r="U81" s="61"/>
      <c r="V81" s="61"/>
      <c r="W81" s="61"/>
      <c r="X81" s="61"/>
    </row>
    <row r="82" s="42" customFormat="1" ht="25.5" customHeight="1" outlineLevel="1" spans="1:24">
      <c r="A82" s="150" t="s">
        <v>93</v>
      </c>
      <c r="B82" s="251" t="s">
        <v>95</v>
      </c>
      <c r="C82" s="150" t="s">
        <v>322</v>
      </c>
      <c r="D82" s="150" t="s">
        <v>258</v>
      </c>
      <c r="E82" s="150" t="s">
        <v>199</v>
      </c>
      <c r="F82" s="150" t="s">
        <v>200</v>
      </c>
      <c r="G82" s="150" t="s">
        <v>285</v>
      </c>
      <c r="H82" s="150" t="s">
        <v>286</v>
      </c>
      <c r="I82" s="61">
        <v>13300</v>
      </c>
      <c r="J82" s="61">
        <v>13300</v>
      </c>
      <c r="K82" s="207"/>
      <c r="L82" s="207"/>
      <c r="M82" s="249">
        <v>13300</v>
      </c>
      <c r="N82" s="149"/>
      <c r="O82" s="252"/>
      <c r="P82" s="207"/>
      <c r="Q82" s="207"/>
      <c r="R82" s="207"/>
      <c r="S82" s="61"/>
      <c r="T82" s="61"/>
      <c r="U82" s="61"/>
      <c r="V82" s="61"/>
      <c r="W82" s="61"/>
      <c r="X82" s="61"/>
    </row>
    <row r="83" s="42" customFormat="1" ht="25.5" customHeight="1" outlineLevel="1" spans="1:24">
      <c r="A83" s="150" t="s">
        <v>93</v>
      </c>
      <c r="B83" s="251" t="s">
        <v>95</v>
      </c>
      <c r="C83" s="150" t="s">
        <v>323</v>
      </c>
      <c r="D83" s="150" t="s">
        <v>302</v>
      </c>
      <c r="E83" s="150" t="s">
        <v>116</v>
      </c>
      <c r="F83" s="150" t="s">
        <v>117</v>
      </c>
      <c r="G83" s="150" t="s">
        <v>303</v>
      </c>
      <c r="H83" s="150" t="s">
        <v>304</v>
      </c>
      <c r="I83" s="61">
        <v>505000</v>
      </c>
      <c r="J83" s="61">
        <v>505000</v>
      </c>
      <c r="K83" s="207"/>
      <c r="L83" s="207"/>
      <c r="M83" s="249">
        <v>505000</v>
      </c>
      <c r="N83" s="149"/>
      <c r="O83" s="252"/>
      <c r="P83" s="207"/>
      <c r="Q83" s="207"/>
      <c r="R83" s="207"/>
      <c r="S83" s="61"/>
      <c r="T83" s="61"/>
      <c r="U83" s="61"/>
      <c r="V83" s="61"/>
      <c r="W83" s="61"/>
      <c r="X83" s="61"/>
    </row>
    <row r="84" s="42" customFormat="1" ht="25.5" customHeight="1" outlineLevel="1" spans="1:24">
      <c r="A84" s="150" t="s">
        <v>93</v>
      </c>
      <c r="B84" s="251" t="s">
        <v>95</v>
      </c>
      <c r="C84" s="150" t="s">
        <v>324</v>
      </c>
      <c r="D84" s="150" t="s">
        <v>306</v>
      </c>
      <c r="E84" s="150" t="s">
        <v>116</v>
      </c>
      <c r="F84" s="150" t="s">
        <v>117</v>
      </c>
      <c r="G84" s="150" t="s">
        <v>307</v>
      </c>
      <c r="H84" s="150" t="s">
        <v>306</v>
      </c>
      <c r="I84" s="61">
        <v>23760</v>
      </c>
      <c r="J84" s="61">
        <v>23760</v>
      </c>
      <c r="K84" s="207"/>
      <c r="L84" s="207"/>
      <c r="M84" s="249">
        <v>23760</v>
      </c>
      <c r="N84" s="149"/>
      <c r="O84" s="252"/>
      <c r="P84" s="207"/>
      <c r="Q84" s="207"/>
      <c r="R84" s="207"/>
      <c r="S84" s="61"/>
      <c r="T84" s="61"/>
      <c r="U84" s="61"/>
      <c r="V84" s="61"/>
      <c r="W84" s="61"/>
      <c r="X84" s="61"/>
    </row>
    <row r="85" s="42" customFormat="1" ht="25.5" customHeight="1" outlineLevel="1" spans="1:24">
      <c r="A85" s="150" t="s">
        <v>93</v>
      </c>
      <c r="B85" s="251" t="s">
        <v>95</v>
      </c>
      <c r="C85" s="150" t="s">
        <v>325</v>
      </c>
      <c r="D85" s="150" t="s">
        <v>294</v>
      </c>
      <c r="E85" s="150" t="s">
        <v>116</v>
      </c>
      <c r="F85" s="150" t="s">
        <v>117</v>
      </c>
      <c r="G85" s="150" t="s">
        <v>231</v>
      </c>
      <c r="H85" s="150" t="s">
        <v>232</v>
      </c>
      <c r="I85" s="61">
        <v>366360</v>
      </c>
      <c r="J85" s="61">
        <v>366360</v>
      </c>
      <c r="K85" s="207"/>
      <c r="L85" s="207"/>
      <c r="M85" s="249">
        <v>366360</v>
      </c>
      <c r="N85" s="149"/>
      <c r="O85" s="252"/>
      <c r="P85" s="207"/>
      <c r="Q85" s="207"/>
      <c r="R85" s="207"/>
      <c r="S85" s="61"/>
      <c r="T85" s="61"/>
      <c r="U85" s="61"/>
      <c r="V85" s="61"/>
      <c r="W85" s="61"/>
      <c r="X85" s="61"/>
    </row>
    <row r="86" s="42" customFormat="1" ht="25.5" customHeight="1" outlineLevel="1" spans="1:24">
      <c r="A86" s="150" t="s">
        <v>93</v>
      </c>
      <c r="B86" s="251" t="s">
        <v>95</v>
      </c>
      <c r="C86" s="150" t="s">
        <v>326</v>
      </c>
      <c r="D86" s="150" t="s">
        <v>296</v>
      </c>
      <c r="E86" s="150" t="s">
        <v>116</v>
      </c>
      <c r="F86" s="150" t="s">
        <v>117</v>
      </c>
      <c r="G86" s="150" t="s">
        <v>233</v>
      </c>
      <c r="H86" s="150" t="s">
        <v>234</v>
      </c>
      <c r="I86" s="61">
        <v>2296680</v>
      </c>
      <c r="J86" s="61">
        <v>2296680</v>
      </c>
      <c r="K86" s="207"/>
      <c r="L86" s="207"/>
      <c r="M86" s="249">
        <v>2296680</v>
      </c>
      <c r="N86" s="149"/>
      <c r="O86" s="252"/>
      <c r="P86" s="207"/>
      <c r="Q86" s="207"/>
      <c r="R86" s="207"/>
      <c r="S86" s="61"/>
      <c r="T86" s="61"/>
      <c r="U86" s="61"/>
      <c r="V86" s="61"/>
      <c r="W86" s="61"/>
      <c r="X86" s="61"/>
    </row>
    <row r="87" s="42" customFormat="1" ht="25.5" customHeight="1" outlineLevel="1" spans="1:24">
      <c r="A87" s="150" t="s">
        <v>93</v>
      </c>
      <c r="B87" s="251" t="s">
        <v>95</v>
      </c>
      <c r="C87" s="150" t="s">
        <v>327</v>
      </c>
      <c r="D87" s="150" t="s">
        <v>328</v>
      </c>
      <c r="E87" s="150" t="s">
        <v>122</v>
      </c>
      <c r="F87" s="150" t="s">
        <v>123</v>
      </c>
      <c r="G87" s="150" t="s">
        <v>316</v>
      </c>
      <c r="H87" s="150" t="s">
        <v>317</v>
      </c>
      <c r="I87" s="61">
        <v>465840</v>
      </c>
      <c r="J87" s="61">
        <v>465840</v>
      </c>
      <c r="K87" s="207"/>
      <c r="L87" s="207"/>
      <c r="M87" s="249">
        <v>465840</v>
      </c>
      <c r="N87" s="149"/>
      <c r="O87" s="252"/>
      <c r="P87" s="207"/>
      <c r="Q87" s="207"/>
      <c r="R87" s="207"/>
      <c r="S87" s="61"/>
      <c r="T87" s="61"/>
      <c r="U87" s="61"/>
      <c r="V87" s="61"/>
      <c r="W87" s="61"/>
      <c r="X87" s="61"/>
    </row>
    <row r="88" ht="18" customHeight="1" spans="1:24">
      <c r="A88" s="253" t="s">
        <v>158</v>
      </c>
      <c r="B88" s="254"/>
      <c r="C88" s="254"/>
      <c r="D88" s="254"/>
      <c r="E88" s="254"/>
      <c r="F88" s="254"/>
      <c r="G88" s="254"/>
      <c r="H88" s="255"/>
      <c r="I88" s="256">
        <f>I9+I48</f>
        <v>259118409</v>
      </c>
      <c r="J88" s="256">
        <f t="shared" ref="I88:M88" si="0">J9+J48</f>
        <v>259118409</v>
      </c>
      <c r="K88" s="256"/>
      <c r="L88" s="256"/>
      <c r="M88" s="256">
        <f t="shared" si="0"/>
        <v>259118409</v>
      </c>
      <c r="N88" s="256"/>
      <c r="O88" s="256"/>
      <c r="P88" s="256"/>
      <c r="Q88" s="256"/>
      <c r="R88" s="256"/>
      <c r="S88" s="256"/>
      <c r="T88" s="256"/>
      <c r="U88" s="256"/>
      <c r="V88" s="256"/>
      <c r="W88" s="256"/>
      <c r="X88" s="256" t="s">
        <v>329</v>
      </c>
    </row>
  </sheetData>
  <mergeCells count="31">
    <mergeCell ref="A2:X2"/>
    <mergeCell ref="A3:J3"/>
    <mergeCell ref="I4:X4"/>
    <mergeCell ref="J5:N5"/>
    <mergeCell ref="O5:Q5"/>
    <mergeCell ref="S5:X5"/>
    <mergeCell ref="A88:H8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4"/>
  <sheetViews>
    <sheetView workbookViewId="0">
      <selection activeCell="I53" sqref="I53:I73"/>
    </sheetView>
  </sheetViews>
  <sheetFormatPr defaultColWidth="8.88571428571429" defaultRowHeight="14.25" customHeight="1"/>
  <cols>
    <col min="1" max="1" width="10.2857142857143" style="79" customWidth="1"/>
    <col min="2" max="2" width="10.2857142857143" style="79"/>
    <col min="3" max="3" width="64.2857142857143" style="79" customWidth="1"/>
    <col min="4" max="4" width="10.2857142857143" style="79"/>
    <col min="5" max="5" width="11.1333333333333" style="79" customWidth="1"/>
    <col min="6" max="6" width="10" style="79" customWidth="1"/>
    <col min="7" max="7" width="9.84761904761905" style="79" customWidth="1"/>
    <col min="8" max="8" width="10.1333333333333" style="79" customWidth="1"/>
    <col min="9" max="11" width="16" style="79" customWidth="1"/>
    <col min="12" max="12" width="10" style="79" customWidth="1"/>
    <col min="13" max="13" width="10.5714285714286" style="79" customWidth="1"/>
    <col min="14" max="14" width="16" style="79" customWidth="1"/>
    <col min="15" max="15" width="10.4285714285714" style="79" customWidth="1"/>
    <col min="16" max="17" width="11.1333333333333" style="79" customWidth="1"/>
    <col min="18" max="18" width="13.4285714285714" style="79" customWidth="1"/>
    <col min="19" max="19" width="10.2857142857143" style="79" customWidth="1"/>
    <col min="20" max="22" width="11.7142857142857" style="79" customWidth="1"/>
    <col min="23" max="23" width="13.4285714285714" style="79" customWidth="1"/>
    <col min="24" max="24" width="9.13333333333333" style="79" customWidth="1"/>
    <col min="25" max="16384" width="9.13333333333333" style="79"/>
  </cols>
  <sheetData>
    <row r="1" ht="13.5" customHeight="1" spans="1:23">
      <c r="A1" s="79" t="s">
        <v>330</v>
      </c>
      <c r="E1" s="231"/>
      <c r="F1" s="231"/>
      <c r="G1" s="231"/>
      <c r="H1" s="231"/>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4" t="s">
        <v>22</v>
      </c>
      <c r="B3" s="164"/>
      <c r="C3" s="232"/>
      <c r="D3" s="232"/>
      <c r="E3" s="232"/>
      <c r="F3" s="232"/>
      <c r="G3" s="232"/>
      <c r="H3" s="232"/>
      <c r="I3" s="85"/>
      <c r="J3" s="85"/>
      <c r="K3" s="85"/>
      <c r="L3" s="85"/>
      <c r="M3" s="85"/>
      <c r="N3" s="85"/>
      <c r="O3" s="85"/>
      <c r="P3" s="85"/>
      <c r="Q3" s="85"/>
      <c r="W3" s="161" t="s">
        <v>202</v>
      </c>
    </row>
    <row r="4" ht="15.75" customHeight="1" spans="1:23">
      <c r="A4" s="124" t="s">
        <v>331</v>
      </c>
      <c r="B4" s="124" t="s">
        <v>212</v>
      </c>
      <c r="C4" s="124" t="s">
        <v>213</v>
      </c>
      <c r="D4" s="124" t="s">
        <v>332</v>
      </c>
      <c r="E4" s="124" t="s">
        <v>214</v>
      </c>
      <c r="F4" s="124" t="s">
        <v>215</v>
      </c>
      <c r="G4" s="124" t="s">
        <v>333</v>
      </c>
      <c r="H4" s="124" t="s">
        <v>334</v>
      </c>
      <c r="I4" s="124" t="s">
        <v>78</v>
      </c>
      <c r="J4" s="92" t="s">
        <v>335</v>
      </c>
      <c r="K4" s="92"/>
      <c r="L4" s="92"/>
      <c r="M4" s="92"/>
      <c r="N4" s="92" t="s">
        <v>221</v>
      </c>
      <c r="O4" s="92"/>
      <c r="P4" s="92"/>
      <c r="Q4" s="203" t="s">
        <v>84</v>
      </c>
      <c r="R4" s="92" t="s">
        <v>85</v>
      </c>
      <c r="S4" s="92"/>
      <c r="T4" s="92"/>
      <c r="U4" s="92"/>
      <c r="V4" s="92"/>
      <c r="W4" s="92"/>
    </row>
    <row r="5" ht="17.25" customHeight="1" spans="1:23">
      <c r="A5" s="124"/>
      <c r="B5" s="124"/>
      <c r="C5" s="124"/>
      <c r="D5" s="124"/>
      <c r="E5" s="124"/>
      <c r="F5" s="124"/>
      <c r="G5" s="124"/>
      <c r="H5" s="124"/>
      <c r="I5" s="124"/>
      <c r="J5" s="92" t="s">
        <v>81</v>
      </c>
      <c r="K5" s="92"/>
      <c r="L5" s="203" t="s">
        <v>82</v>
      </c>
      <c r="M5" s="203" t="s">
        <v>83</v>
      </c>
      <c r="N5" s="203" t="s">
        <v>81</v>
      </c>
      <c r="O5" s="203" t="s">
        <v>82</v>
      </c>
      <c r="P5" s="203" t="s">
        <v>83</v>
      </c>
      <c r="Q5" s="203"/>
      <c r="R5" s="203" t="s">
        <v>80</v>
      </c>
      <c r="S5" s="203" t="s">
        <v>87</v>
      </c>
      <c r="T5" s="203" t="s">
        <v>336</v>
      </c>
      <c r="U5" s="233" t="s">
        <v>89</v>
      </c>
      <c r="V5" s="203" t="s">
        <v>90</v>
      </c>
      <c r="W5" s="203" t="s">
        <v>91</v>
      </c>
    </row>
    <row r="6" ht="13.5" spans="1:23">
      <c r="A6" s="124"/>
      <c r="B6" s="124"/>
      <c r="C6" s="124"/>
      <c r="D6" s="124"/>
      <c r="E6" s="124"/>
      <c r="F6" s="124"/>
      <c r="G6" s="124"/>
      <c r="H6" s="124"/>
      <c r="I6" s="124"/>
      <c r="J6" s="234" t="s">
        <v>80</v>
      </c>
      <c r="K6" s="234" t="s">
        <v>337</v>
      </c>
      <c r="L6" s="203"/>
      <c r="M6" s="203"/>
      <c r="N6" s="203"/>
      <c r="O6" s="203"/>
      <c r="P6" s="203"/>
      <c r="Q6" s="203"/>
      <c r="R6" s="203"/>
      <c r="S6" s="203"/>
      <c r="T6" s="203"/>
      <c r="U6" s="233"/>
      <c r="V6" s="203"/>
      <c r="W6" s="203"/>
    </row>
    <row r="7" ht="15" customHeight="1" spans="1:23">
      <c r="A7" s="134">
        <v>1</v>
      </c>
      <c r="B7" s="134">
        <v>2</v>
      </c>
      <c r="C7" s="134">
        <v>3</v>
      </c>
      <c r="D7" s="134">
        <v>4</v>
      </c>
      <c r="E7" s="134">
        <v>5</v>
      </c>
      <c r="F7" s="134">
        <v>6</v>
      </c>
      <c r="G7" s="134">
        <v>7</v>
      </c>
      <c r="H7" s="134">
        <v>8</v>
      </c>
      <c r="I7" s="134">
        <v>9</v>
      </c>
      <c r="J7" s="134">
        <v>10</v>
      </c>
      <c r="K7" s="134">
        <v>11</v>
      </c>
      <c r="L7" s="134">
        <v>12</v>
      </c>
      <c r="M7" s="134">
        <v>13</v>
      </c>
      <c r="N7" s="134">
        <v>14</v>
      </c>
      <c r="O7" s="134">
        <v>15</v>
      </c>
      <c r="P7" s="134">
        <v>16</v>
      </c>
      <c r="Q7" s="134">
        <v>17</v>
      </c>
      <c r="R7" s="134">
        <v>18</v>
      </c>
      <c r="S7" s="134">
        <v>19</v>
      </c>
      <c r="T7" s="134">
        <v>20</v>
      </c>
      <c r="U7" s="134">
        <v>21</v>
      </c>
      <c r="V7" s="134">
        <v>22</v>
      </c>
      <c r="W7" s="134">
        <v>23</v>
      </c>
    </row>
    <row r="8" ht="15" customHeight="1" spans="1:23">
      <c r="A8" s="150" t="s">
        <v>338</v>
      </c>
      <c r="B8" s="150" t="s">
        <v>339</v>
      </c>
      <c r="C8" s="150" t="s">
        <v>340</v>
      </c>
      <c r="D8" s="150" t="s">
        <v>93</v>
      </c>
      <c r="E8" s="150" t="s">
        <v>120</v>
      </c>
      <c r="F8" s="150" t="s">
        <v>121</v>
      </c>
      <c r="G8" s="150" t="s">
        <v>283</v>
      </c>
      <c r="H8" s="150" t="s">
        <v>284</v>
      </c>
      <c r="I8" s="235">
        <v>1077500</v>
      </c>
      <c r="J8" s="235">
        <v>1077500</v>
      </c>
      <c r="K8" s="235">
        <v>1077500</v>
      </c>
      <c r="L8" s="235"/>
      <c r="M8" s="235"/>
      <c r="N8" s="235"/>
      <c r="O8" s="235"/>
      <c r="P8" s="235"/>
      <c r="Q8" s="235"/>
      <c r="R8" s="235"/>
      <c r="S8" s="235"/>
      <c r="T8" s="235"/>
      <c r="U8" s="235"/>
      <c r="V8" s="235"/>
      <c r="W8" s="235"/>
    </row>
    <row r="9" ht="15" customHeight="1" spans="1:23">
      <c r="A9" s="150" t="s">
        <v>338</v>
      </c>
      <c r="B9" s="150" t="s">
        <v>339</v>
      </c>
      <c r="C9" s="150" t="s">
        <v>340</v>
      </c>
      <c r="D9" s="150" t="s">
        <v>93</v>
      </c>
      <c r="E9" s="150" t="s">
        <v>120</v>
      </c>
      <c r="F9" s="150" t="s">
        <v>121</v>
      </c>
      <c r="G9" s="150" t="s">
        <v>285</v>
      </c>
      <c r="H9" s="150" t="s">
        <v>286</v>
      </c>
      <c r="I9" s="235">
        <v>1167000</v>
      </c>
      <c r="J9" s="235">
        <v>1167000</v>
      </c>
      <c r="K9" s="235">
        <v>1167000</v>
      </c>
      <c r="L9" s="235"/>
      <c r="M9" s="235"/>
      <c r="N9" s="235"/>
      <c r="O9" s="235"/>
      <c r="P9" s="235"/>
      <c r="Q9" s="235"/>
      <c r="R9" s="235"/>
      <c r="S9" s="235"/>
      <c r="T9" s="235"/>
      <c r="U9" s="235"/>
      <c r="V9" s="235"/>
      <c r="W9" s="235"/>
    </row>
    <row r="10" ht="15" customHeight="1" spans="1:23">
      <c r="A10" s="150" t="s">
        <v>338</v>
      </c>
      <c r="B10" s="150" t="s">
        <v>341</v>
      </c>
      <c r="C10" s="150" t="s">
        <v>342</v>
      </c>
      <c r="D10" s="150" t="s">
        <v>93</v>
      </c>
      <c r="E10" s="150" t="s">
        <v>120</v>
      </c>
      <c r="F10" s="150" t="s">
        <v>121</v>
      </c>
      <c r="G10" s="150" t="s">
        <v>275</v>
      </c>
      <c r="H10" s="150" t="s">
        <v>276</v>
      </c>
      <c r="I10" s="235">
        <v>967440</v>
      </c>
      <c r="J10" s="235">
        <v>967440</v>
      </c>
      <c r="K10" s="235">
        <v>967440</v>
      </c>
      <c r="L10" s="235"/>
      <c r="M10" s="235"/>
      <c r="N10" s="235"/>
      <c r="O10" s="235"/>
      <c r="P10" s="235"/>
      <c r="Q10" s="235"/>
      <c r="R10" s="235"/>
      <c r="S10" s="235"/>
      <c r="T10" s="235"/>
      <c r="U10" s="235"/>
      <c r="V10" s="235"/>
      <c r="W10" s="235"/>
    </row>
    <row r="11" ht="15" customHeight="1" spans="1:23">
      <c r="A11" s="150" t="s">
        <v>338</v>
      </c>
      <c r="B11" s="150" t="s">
        <v>343</v>
      </c>
      <c r="C11" s="150" t="s">
        <v>344</v>
      </c>
      <c r="D11" s="150" t="s">
        <v>93</v>
      </c>
      <c r="E11" s="150" t="s">
        <v>120</v>
      </c>
      <c r="F11" s="150" t="s">
        <v>121</v>
      </c>
      <c r="G11" s="150" t="s">
        <v>281</v>
      </c>
      <c r="H11" s="150" t="s">
        <v>282</v>
      </c>
      <c r="I11" s="235">
        <v>2860800</v>
      </c>
      <c r="J11" s="235">
        <v>2860800</v>
      </c>
      <c r="K11" s="235">
        <v>2860800</v>
      </c>
      <c r="L11" s="235"/>
      <c r="M11" s="235"/>
      <c r="N11" s="235"/>
      <c r="O11" s="235"/>
      <c r="P11" s="235"/>
      <c r="Q11" s="235"/>
      <c r="R11" s="235"/>
      <c r="S11" s="235"/>
      <c r="T11" s="235"/>
      <c r="U11" s="235"/>
      <c r="V11" s="235"/>
      <c r="W11" s="235"/>
    </row>
    <row r="12" ht="15" customHeight="1" spans="1:23">
      <c r="A12" s="150" t="s">
        <v>338</v>
      </c>
      <c r="B12" s="150" t="s">
        <v>345</v>
      </c>
      <c r="C12" s="150" t="s">
        <v>346</v>
      </c>
      <c r="D12" s="150" t="s">
        <v>93</v>
      </c>
      <c r="E12" s="150" t="s">
        <v>120</v>
      </c>
      <c r="F12" s="150" t="s">
        <v>121</v>
      </c>
      <c r="G12" s="150" t="s">
        <v>251</v>
      </c>
      <c r="H12" s="150" t="s">
        <v>252</v>
      </c>
      <c r="I12" s="235">
        <v>2326000</v>
      </c>
      <c r="J12" s="235">
        <v>2326000</v>
      </c>
      <c r="K12" s="235">
        <v>2326000</v>
      </c>
      <c r="L12" s="235"/>
      <c r="M12" s="235"/>
      <c r="N12" s="235"/>
      <c r="O12" s="235"/>
      <c r="P12" s="235"/>
      <c r="Q12" s="235"/>
      <c r="R12" s="235"/>
      <c r="S12" s="235"/>
      <c r="T12" s="235"/>
      <c r="U12" s="235"/>
      <c r="V12" s="235"/>
      <c r="W12" s="235"/>
    </row>
    <row r="13" ht="15" customHeight="1" spans="1:23">
      <c r="A13" s="150" t="s">
        <v>338</v>
      </c>
      <c r="B13" s="150" t="s">
        <v>345</v>
      </c>
      <c r="C13" s="150" t="s">
        <v>346</v>
      </c>
      <c r="D13" s="150" t="s">
        <v>93</v>
      </c>
      <c r="E13" s="150" t="s">
        <v>120</v>
      </c>
      <c r="F13" s="150" t="s">
        <v>121</v>
      </c>
      <c r="G13" s="150" t="s">
        <v>283</v>
      </c>
      <c r="H13" s="150" t="s">
        <v>284</v>
      </c>
      <c r="I13" s="235">
        <v>336000</v>
      </c>
      <c r="J13" s="235">
        <v>336000</v>
      </c>
      <c r="K13" s="235">
        <v>336000</v>
      </c>
      <c r="L13" s="235"/>
      <c r="M13" s="235"/>
      <c r="N13" s="235"/>
      <c r="O13" s="235"/>
      <c r="P13" s="235"/>
      <c r="Q13" s="235"/>
      <c r="R13" s="235"/>
      <c r="S13" s="235"/>
      <c r="T13" s="235"/>
      <c r="U13" s="235"/>
      <c r="V13" s="235"/>
      <c r="W13" s="235"/>
    </row>
    <row r="14" ht="15" customHeight="1" spans="1:23">
      <c r="A14" s="150" t="s">
        <v>347</v>
      </c>
      <c r="B14" s="150" t="s">
        <v>348</v>
      </c>
      <c r="C14" s="150" t="s">
        <v>349</v>
      </c>
      <c r="D14" s="150" t="s">
        <v>93</v>
      </c>
      <c r="E14" s="150" t="s">
        <v>138</v>
      </c>
      <c r="F14" s="150" t="s">
        <v>139</v>
      </c>
      <c r="G14" s="150" t="s">
        <v>350</v>
      </c>
      <c r="H14" s="150" t="s">
        <v>351</v>
      </c>
      <c r="I14" s="235">
        <v>136092</v>
      </c>
      <c r="J14" s="235">
        <v>136092</v>
      </c>
      <c r="K14" s="235">
        <v>136092</v>
      </c>
      <c r="L14" s="235"/>
      <c r="M14" s="235"/>
      <c r="N14" s="235"/>
      <c r="O14" s="235"/>
      <c r="P14" s="235"/>
      <c r="Q14" s="235"/>
      <c r="R14" s="235"/>
      <c r="S14" s="235"/>
      <c r="T14" s="235"/>
      <c r="U14" s="235"/>
      <c r="V14" s="235"/>
      <c r="W14" s="235"/>
    </row>
    <row r="15" s="79" customFormat="1" ht="15" customHeight="1" spans="1:23">
      <c r="A15" s="151" t="s">
        <v>338</v>
      </c>
      <c r="B15" s="151" t="s">
        <v>352</v>
      </c>
      <c r="C15" s="151" t="s">
        <v>353</v>
      </c>
      <c r="D15" s="151" t="s">
        <v>93</v>
      </c>
      <c r="E15" s="151" t="s">
        <v>120</v>
      </c>
      <c r="F15" s="151" t="s">
        <v>121</v>
      </c>
      <c r="G15" s="151" t="s">
        <v>310</v>
      </c>
      <c r="H15" s="151" t="s">
        <v>309</v>
      </c>
      <c r="I15" s="236">
        <v>4000</v>
      </c>
      <c r="J15" s="236"/>
      <c r="K15" s="236"/>
      <c r="L15" s="236"/>
      <c r="M15" s="236"/>
      <c r="N15" s="236"/>
      <c r="O15" s="236"/>
      <c r="P15" s="236"/>
      <c r="Q15" s="236"/>
      <c r="R15" s="236">
        <v>4000</v>
      </c>
      <c r="S15" s="236"/>
      <c r="T15" s="236"/>
      <c r="U15" s="236">
        <v>4000</v>
      </c>
      <c r="V15" s="236"/>
      <c r="W15" s="236"/>
    </row>
    <row r="16" ht="15" customHeight="1" spans="1:23">
      <c r="A16" s="150" t="s">
        <v>338</v>
      </c>
      <c r="B16" s="150" t="s">
        <v>354</v>
      </c>
      <c r="C16" s="150" t="s">
        <v>355</v>
      </c>
      <c r="D16" s="150" t="s">
        <v>93</v>
      </c>
      <c r="E16" s="150" t="s">
        <v>120</v>
      </c>
      <c r="F16" s="150" t="s">
        <v>121</v>
      </c>
      <c r="G16" s="150" t="s">
        <v>283</v>
      </c>
      <c r="H16" s="150" t="s">
        <v>284</v>
      </c>
      <c r="I16" s="235">
        <v>5000</v>
      </c>
      <c r="J16" s="235"/>
      <c r="K16" s="235"/>
      <c r="L16" s="235"/>
      <c r="M16" s="235"/>
      <c r="N16" s="235"/>
      <c r="O16" s="235"/>
      <c r="P16" s="235"/>
      <c r="Q16" s="235"/>
      <c r="R16" s="235">
        <v>5000</v>
      </c>
      <c r="S16" s="235"/>
      <c r="T16" s="235"/>
      <c r="U16" s="235"/>
      <c r="V16" s="235"/>
      <c r="W16" s="235">
        <v>5000</v>
      </c>
    </row>
    <row r="17" s="79" customFormat="1" ht="15" customHeight="1" spans="1:23">
      <c r="A17" s="151" t="s">
        <v>356</v>
      </c>
      <c r="B17" s="151" t="s">
        <v>357</v>
      </c>
      <c r="C17" s="151" t="s">
        <v>358</v>
      </c>
      <c r="D17" s="151" t="s">
        <v>93</v>
      </c>
      <c r="E17" s="151" t="s">
        <v>120</v>
      </c>
      <c r="F17" s="151" t="s">
        <v>121</v>
      </c>
      <c r="G17" s="151" t="s">
        <v>283</v>
      </c>
      <c r="H17" s="151" t="s">
        <v>284</v>
      </c>
      <c r="I17" s="236">
        <v>6956.46</v>
      </c>
      <c r="J17" s="236"/>
      <c r="K17" s="236"/>
      <c r="L17" s="236"/>
      <c r="M17" s="236"/>
      <c r="N17" s="236"/>
      <c r="O17" s="236"/>
      <c r="P17" s="236"/>
      <c r="Q17" s="236"/>
      <c r="R17" s="236">
        <v>6956.46</v>
      </c>
      <c r="S17" s="236"/>
      <c r="T17" s="236"/>
      <c r="U17" s="236"/>
      <c r="V17" s="236"/>
      <c r="W17" s="236">
        <v>6956.46</v>
      </c>
    </row>
    <row r="18" ht="15" customHeight="1" spans="1:23">
      <c r="A18" s="150" t="s">
        <v>356</v>
      </c>
      <c r="B18" s="150" t="s">
        <v>357</v>
      </c>
      <c r="C18" s="150" t="s">
        <v>358</v>
      </c>
      <c r="D18" s="150" t="s">
        <v>93</v>
      </c>
      <c r="E18" s="150" t="s">
        <v>120</v>
      </c>
      <c r="F18" s="150" t="s">
        <v>121</v>
      </c>
      <c r="G18" s="150" t="s">
        <v>281</v>
      </c>
      <c r="H18" s="150" t="s">
        <v>282</v>
      </c>
      <c r="I18" s="235">
        <v>190000</v>
      </c>
      <c r="J18" s="235"/>
      <c r="K18" s="235"/>
      <c r="L18" s="235"/>
      <c r="M18" s="235"/>
      <c r="N18" s="235"/>
      <c r="O18" s="235"/>
      <c r="P18" s="235"/>
      <c r="Q18" s="235"/>
      <c r="R18" s="235">
        <v>190000</v>
      </c>
      <c r="S18" s="235"/>
      <c r="T18" s="235"/>
      <c r="U18" s="235"/>
      <c r="V18" s="235"/>
      <c r="W18" s="235">
        <v>190000</v>
      </c>
    </row>
    <row r="19" ht="15" customHeight="1" spans="1:23">
      <c r="A19" s="150" t="s">
        <v>338</v>
      </c>
      <c r="B19" s="150" t="s">
        <v>359</v>
      </c>
      <c r="C19" s="150" t="s">
        <v>360</v>
      </c>
      <c r="D19" s="150" t="s">
        <v>93</v>
      </c>
      <c r="E19" s="150" t="s">
        <v>120</v>
      </c>
      <c r="F19" s="150" t="s">
        <v>121</v>
      </c>
      <c r="G19" s="150" t="s">
        <v>283</v>
      </c>
      <c r="H19" s="150" t="s">
        <v>284</v>
      </c>
      <c r="I19" s="235">
        <v>50000</v>
      </c>
      <c r="J19" s="235"/>
      <c r="K19" s="235"/>
      <c r="L19" s="235"/>
      <c r="M19" s="235"/>
      <c r="N19" s="235"/>
      <c r="O19" s="235"/>
      <c r="P19" s="235"/>
      <c r="Q19" s="235"/>
      <c r="R19" s="235">
        <v>50000</v>
      </c>
      <c r="S19" s="235"/>
      <c r="T19" s="235"/>
      <c r="U19" s="235"/>
      <c r="V19" s="235"/>
      <c r="W19" s="235">
        <v>50000</v>
      </c>
    </row>
    <row r="20" ht="15" customHeight="1" spans="1:23">
      <c r="A20" s="150" t="s">
        <v>338</v>
      </c>
      <c r="B20" s="150" t="s">
        <v>359</v>
      </c>
      <c r="C20" s="150" t="s">
        <v>360</v>
      </c>
      <c r="D20" s="150" t="s">
        <v>93</v>
      </c>
      <c r="E20" s="150" t="s">
        <v>120</v>
      </c>
      <c r="F20" s="150" t="s">
        <v>121</v>
      </c>
      <c r="G20" s="150" t="s">
        <v>279</v>
      </c>
      <c r="H20" s="150" t="s">
        <v>280</v>
      </c>
      <c r="I20" s="235">
        <v>47901</v>
      </c>
      <c r="J20" s="235"/>
      <c r="K20" s="235"/>
      <c r="L20" s="235"/>
      <c r="M20" s="235"/>
      <c r="N20" s="235"/>
      <c r="O20" s="235"/>
      <c r="P20" s="235"/>
      <c r="Q20" s="235"/>
      <c r="R20" s="235">
        <v>47901</v>
      </c>
      <c r="S20" s="235"/>
      <c r="T20" s="235"/>
      <c r="U20" s="235"/>
      <c r="V20" s="235"/>
      <c r="W20" s="235">
        <v>47901</v>
      </c>
    </row>
    <row r="21" ht="15" customHeight="1" spans="1:23">
      <c r="A21" s="150" t="s">
        <v>338</v>
      </c>
      <c r="B21" s="150" t="s">
        <v>359</v>
      </c>
      <c r="C21" s="150" t="s">
        <v>360</v>
      </c>
      <c r="D21" s="150" t="s">
        <v>93</v>
      </c>
      <c r="E21" s="150" t="s">
        <v>120</v>
      </c>
      <c r="F21" s="150" t="s">
        <v>121</v>
      </c>
      <c r="G21" s="150" t="s">
        <v>271</v>
      </c>
      <c r="H21" s="150" t="s">
        <v>272</v>
      </c>
      <c r="I21" s="235">
        <v>100000</v>
      </c>
      <c r="J21" s="235"/>
      <c r="K21" s="235"/>
      <c r="L21" s="235"/>
      <c r="M21" s="235"/>
      <c r="N21" s="235"/>
      <c r="O21" s="235"/>
      <c r="P21" s="235"/>
      <c r="Q21" s="235"/>
      <c r="R21" s="235">
        <v>100000</v>
      </c>
      <c r="S21" s="235"/>
      <c r="T21" s="235"/>
      <c r="U21" s="235"/>
      <c r="V21" s="235"/>
      <c r="W21" s="235">
        <v>100000</v>
      </c>
    </row>
    <row r="22" ht="15" customHeight="1" spans="1:23">
      <c r="A22" s="150" t="s">
        <v>338</v>
      </c>
      <c r="B22" s="150" t="s">
        <v>361</v>
      </c>
      <c r="C22" s="150" t="s">
        <v>362</v>
      </c>
      <c r="D22" s="150" t="s">
        <v>93</v>
      </c>
      <c r="E22" s="150" t="s">
        <v>120</v>
      </c>
      <c r="F22" s="150" t="s">
        <v>121</v>
      </c>
      <c r="G22" s="150" t="s">
        <v>271</v>
      </c>
      <c r="H22" s="150" t="s">
        <v>272</v>
      </c>
      <c r="I22" s="235">
        <v>50000</v>
      </c>
      <c r="J22" s="235"/>
      <c r="K22" s="235"/>
      <c r="L22" s="235"/>
      <c r="M22" s="235"/>
      <c r="N22" s="235"/>
      <c r="O22" s="235"/>
      <c r="P22" s="235"/>
      <c r="Q22" s="235"/>
      <c r="R22" s="235">
        <v>50000</v>
      </c>
      <c r="S22" s="235"/>
      <c r="T22" s="235"/>
      <c r="U22" s="235"/>
      <c r="V22" s="235"/>
      <c r="W22" s="235">
        <v>50000</v>
      </c>
    </row>
    <row r="23" ht="15" customHeight="1" spans="1:23">
      <c r="A23" s="150" t="s">
        <v>338</v>
      </c>
      <c r="B23" s="150" t="s">
        <v>361</v>
      </c>
      <c r="C23" s="150" t="s">
        <v>362</v>
      </c>
      <c r="D23" s="150" t="s">
        <v>93</v>
      </c>
      <c r="E23" s="150" t="s">
        <v>120</v>
      </c>
      <c r="F23" s="150" t="s">
        <v>121</v>
      </c>
      <c r="G23" s="150" t="s">
        <v>283</v>
      </c>
      <c r="H23" s="150" t="s">
        <v>284</v>
      </c>
      <c r="I23" s="235">
        <v>100000</v>
      </c>
      <c r="J23" s="235"/>
      <c r="K23" s="235"/>
      <c r="L23" s="235"/>
      <c r="M23" s="235"/>
      <c r="N23" s="235"/>
      <c r="O23" s="235"/>
      <c r="P23" s="235"/>
      <c r="Q23" s="235"/>
      <c r="R23" s="235">
        <v>100000</v>
      </c>
      <c r="S23" s="235"/>
      <c r="T23" s="235"/>
      <c r="U23" s="235"/>
      <c r="V23" s="235"/>
      <c r="W23" s="235">
        <v>100000</v>
      </c>
    </row>
    <row r="24" ht="15" customHeight="1" spans="1:23">
      <c r="A24" s="150" t="s">
        <v>338</v>
      </c>
      <c r="B24" s="150" t="s">
        <v>361</v>
      </c>
      <c r="C24" s="150" t="s">
        <v>362</v>
      </c>
      <c r="D24" s="150" t="s">
        <v>93</v>
      </c>
      <c r="E24" s="150" t="s">
        <v>120</v>
      </c>
      <c r="F24" s="150" t="s">
        <v>121</v>
      </c>
      <c r="G24" s="150" t="s">
        <v>279</v>
      </c>
      <c r="H24" s="150" t="s">
        <v>280</v>
      </c>
      <c r="I24" s="235">
        <v>150000</v>
      </c>
      <c r="J24" s="235"/>
      <c r="K24" s="235"/>
      <c r="L24" s="235"/>
      <c r="M24" s="235"/>
      <c r="N24" s="235"/>
      <c r="O24" s="235"/>
      <c r="P24" s="235"/>
      <c r="Q24" s="235"/>
      <c r="R24" s="235">
        <v>150000</v>
      </c>
      <c r="S24" s="235"/>
      <c r="T24" s="235"/>
      <c r="U24" s="235"/>
      <c r="V24" s="235"/>
      <c r="W24" s="235">
        <v>150000</v>
      </c>
    </row>
    <row r="25" ht="15" customHeight="1" spans="1:23">
      <c r="A25" s="150" t="s">
        <v>338</v>
      </c>
      <c r="B25" s="150" t="s">
        <v>363</v>
      </c>
      <c r="C25" s="150" t="s">
        <v>364</v>
      </c>
      <c r="D25" s="150" t="s">
        <v>93</v>
      </c>
      <c r="E25" s="150" t="s">
        <v>120</v>
      </c>
      <c r="F25" s="150" t="s">
        <v>121</v>
      </c>
      <c r="G25" s="150" t="s">
        <v>279</v>
      </c>
      <c r="H25" s="150" t="s">
        <v>280</v>
      </c>
      <c r="I25" s="235">
        <v>200000</v>
      </c>
      <c r="J25" s="235"/>
      <c r="K25" s="235"/>
      <c r="L25" s="235"/>
      <c r="M25" s="235"/>
      <c r="N25" s="235"/>
      <c r="O25" s="235"/>
      <c r="P25" s="235"/>
      <c r="Q25" s="235"/>
      <c r="R25" s="235">
        <v>200000</v>
      </c>
      <c r="S25" s="235"/>
      <c r="T25" s="235"/>
      <c r="U25" s="235"/>
      <c r="V25" s="235"/>
      <c r="W25" s="235">
        <v>200000</v>
      </c>
    </row>
    <row r="26" ht="15" customHeight="1" spans="1:23">
      <c r="A26" s="150" t="s">
        <v>338</v>
      </c>
      <c r="B26" s="150" t="s">
        <v>363</v>
      </c>
      <c r="C26" s="150" t="s">
        <v>364</v>
      </c>
      <c r="D26" s="150" t="s">
        <v>93</v>
      </c>
      <c r="E26" s="150" t="s">
        <v>120</v>
      </c>
      <c r="F26" s="150" t="s">
        <v>121</v>
      </c>
      <c r="G26" s="150" t="s">
        <v>271</v>
      </c>
      <c r="H26" s="150" t="s">
        <v>272</v>
      </c>
      <c r="I26" s="235">
        <v>60000</v>
      </c>
      <c r="J26" s="235"/>
      <c r="K26" s="235"/>
      <c r="L26" s="235"/>
      <c r="M26" s="235"/>
      <c r="N26" s="235"/>
      <c r="O26" s="235"/>
      <c r="P26" s="235"/>
      <c r="Q26" s="235"/>
      <c r="R26" s="235">
        <v>60000</v>
      </c>
      <c r="S26" s="235"/>
      <c r="T26" s="235"/>
      <c r="U26" s="235"/>
      <c r="V26" s="235"/>
      <c r="W26" s="235">
        <v>60000</v>
      </c>
    </row>
    <row r="27" ht="15" customHeight="1" spans="1:23">
      <c r="A27" s="150" t="s">
        <v>338</v>
      </c>
      <c r="B27" s="150" t="s">
        <v>363</v>
      </c>
      <c r="C27" s="150" t="s">
        <v>364</v>
      </c>
      <c r="D27" s="150" t="s">
        <v>93</v>
      </c>
      <c r="E27" s="150" t="s">
        <v>120</v>
      </c>
      <c r="F27" s="150" t="s">
        <v>121</v>
      </c>
      <c r="G27" s="150" t="s">
        <v>283</v>
      </c>
      <c r="H27" s="150" t="s">
        <v>284</v>
      </c>
      <c r="I27" s="235">
        <v>100000</v>
      </c>
      <c r="J27" s="235"/>
      <c r="K27" s="235"/>
      <c r="L27" s="235"/>
      <c r="M27" s="235"/>
      <c r="N27" s="235"/>
      <c r="O27" s="235"/>
      <c r="P27" s="235"/>
      <c r="Q27" s="235"/>
      <c r="R27" s="235">
        <v>100000</v>
      </c>
      <c r="S27" s="235"/>
      <c r="T27" s="235"/>
      <c r="U27" s="235"/>
      <c r="V27" s="235"/>
      <c r="W27" s="235">
        <v>100000</v>
      </c>
    </row>
    <row r="28" ht="15" customHeight="1" spans="1:23">
      <c r="A28" s="150" t="s">
        <v>338</v>
      </c>
      <c r="B28" s="150" t="s">
        <v>365</v>
      </c>
      <c r="C28" s="150" t="s">
        <v>366</v>
      </c>
      <c r="D28" s="150" t="s">
        <v>93</v>
      </c>
      <c r="E28" s="150" t="s">
        <v>120</v>
      </c>
      <c r="F28" s="150" t="s">
        <v>121</v>
      </c>
      <c r="G28" s="150" t="s">
        <v>279</v>
      </c>
      <c r="H28" s="150" t="s">
        <v>280</v>
      </c>
      <c r="I28" s="235">
        <v>150000</v>
      </c>
      <c r="J28" s="235"/>
      <c r="K28" s="235"/>
      <c r="L28" s="235"/>
      <c r="M28" s="235"/>
      <c r="N28" s="235"/>
      <c r="O28" s="235"/>
      <c r="P28" s="235"/>
      <c r="Q28" s="235"/>
      <c r="R28" s="235">
        <v>150000</v>
      </c>
      <c r="S28" s="235"/>
      <c r="T28" s="235"/>
      <c r="U28" s="235"/>
      <c r="V28" s="235"/>
      <c r="W28" s="235">
        <v>150000</v>
      </c>
    </row>
    <row r="29" ht="15" customHeight="1" spans="1:23">
      <c r="A29" s="150" t="s">
        <v>338</v>
      </c>
      <c r="B29" s="150" t="s">
        <v>365</v>
      </c>
      <c r="C29" s="150" t="s">
        <v>366</v>
      </c>
      <c r="D29" s="150" t="s">
        <v>93</v>
      </c>
      <c r="E29" s="150" t="s">
        <v>120</v>
      </c>
      <c r="F29" s="150" t="s">
        <v>121</v>
      </c>
      <c r="G29" s="150" t="s">
        <v>283</v>
      </c>
      <c r="H29" s="150" t="s">
        <v>284</v>
      </c>
      <c r="I29" s="235">
        <v>100000</v>
      </c>
      <c r="J29" s="235"/>
      <c r="K29" s="235"/>
      <c r="L29" s="235"/>
      <c r="M29" s="235"/>
      <c r="N29" s="235"/>
      <c r="O29" s="235"/>
      <c r="P29" s="235"/>
      <c r="Q29" s="235"/>
      <c r="R29" s="235">
        <v>100000</v>
      </c>
      <c r="S29" s="235"/>
      <c r="T29" s="235"/>
      <c r="U29" s="235"/>
      <c r="V29" s="235"/>
      <c r="W29" s="235">
        <v>100000</v>
      </c>
    </row>
    <row r="30" ht="15" customHeight="1" spans="1:23">
      <c r="A30" s="150" t="s">
        <v>338</v>
      </c>
      <c r="B30" s="150" t="s">
        <v>365</v>
      </c>
      <c r="C30" s="150" t="s">
        <v>366</v>
      </c>
      <c r="D30" s="150" t="s">
        <v>93</v>
      </c>
      <c r="E30" s="150" t="s">
        <v>120</v>
      </c>
      <c r="F30" s="150" t="s">
        <v>121</v>
      </c>
      <c r="G30" s="150" t="s">
        <v>271</v>
      </c>
      <c r="H30" s="150" t="s">
        <v>272</v>
      </c>
      <c r="I30" s="235">
        <v>50000</v>
      </c>
      <c r="J30" s="235"/>
      <c r="K30" s="235"/>
      <c r="L30" s="235"/>
      <c r="M30" s="235"/>
      <c r="N30" s="235"/>
      <c r="O30" s="235"/>
      <c r="P30" s="235"/>
      <c r="Q30" s="235"/>
      <c r="R30" s="235">
        <v>50000</v>
      </c>
      <c r="S30" s="235"/>
      <c r="T30" s="235"/>
      <c r="U30" s="235"/>
      <c r="V30" s="235"/>
      <c r="W30" s="235">
        <v>50000</v>
      </c>
    </row>
    <row r="31" ht="15" customHeight="1" spans="1:23">
      <c r="A31" s="150" t="s">
        <v>338</v>
      </c>
      <c r="B31" s="150" t="s">
        <v>367</v>
      </c>
      <c r="C31" s="150" t="s">
        <v>368</v>
      </c>
      <c r="D31" s="150" t="s">
        <v>93</v>
      </c>
      <c r="E31" s="150" t="s">
        <v>120</v>
      </c>
      <c r="F31" s="150" t="s">
        <v>121</v>
      </c>
      <c r="G31" s="150" t="s">
        <v>251</v>
      </c>
      <c r="H31" s="150" t="s">
        <v>252</v>
      </c>
      <c r="I31" s="235">
        <v>150000</v>
      </c>
      <c r="J31" s="235">
        <v>150000</v>
      </c>
      <c r="K31" s="235">
        <v>150000</v>
      </c>
      <c r="L31" s="235"/>
      <c r="M31" s="235"/>
      <c r="N31" s="235"/>
      <c r="O31" s="235"/>
      <c r="P31" s="235"/>
      <c r="Q31" s="235"/>
      <c r="R31" s="235"/>
      <c r="S31" s="235"/>
      <c r="T31" s="235"/>
      <c r="U31" s="235"/>
      <c r="V31" s="235"/>
      <c r="W31" s="235"/>
    </row>
    <row r="32" ht="15" customHeight="1" spans="1:23">
      <c r="A32" s="150" t="s">
        <v>356</v>
      </c>
      <c r="B32" s="150" t="s">
        <v>369</v>
      </c>
      <c r="C32" s="150" t="s">
        <v>370</v>
      </c>
      <c r="D32" s="150" t="s">
        <v>93</v>
      </c>
      <c r="E32" s="150" t="s">
        <v>118</v>
      </c>
      <c r="F32" s="150" t="s">
        <v>119</v>
      </c>
      <c r="G32" s="150" t="s">
        <v>281</v>
      </c>
      <c r="H32" s="150" t="s">
        <v>282</v>
      </c>
      <c r="I32" s="235">
        <v>63600</v>
      </c>
      <c r="J32" s="235"/>
      <c r="K32" s="235"/>
      <c r="L32" s="235"/>
      <c r="M32" s="235"/>
      <c r="N32" s="235">
        <v>63600</v>
      </c>
      <c r="O32" s="235"/>
      <c r="P32" s="235"/>
      <c r="Q32" s="235"/>
      <c r="R32" s="235"/>
      <c r="S32" s="235"/>
      <c r="T32" s="235"/>
      <c r="U32" s="235"/>
      <c r="V32" s="235"/>
      <c r="W32" s="235"/>
    </row>
    <row r="33" ht="15" customHeight="1" spans="1:23">
      <c r="A33" s="150" t="s">
        <v>338</v>
      </c>
      <c r="B33" s="150" t="s">
        <v>371</v>
      </c>
      <c r="C33" s="150" t="s">
        <v>370</v>
      </c>
      <c r="D33" s="150" t="s">
        <v>93</v>
      </c>
      <c r="E33" s="150" t="s">
        <v>120</v>
      </c>
      <c r="F33" s="150" t="s">
        <v>121</v>
      </c>
      <c r="G33" s="150" t="s">
        <v>281</v>
      </c>
      <c r="H33" s="150" t="s">
        <v>282</v>
      </c>
      <c r="I33" s="235">
        <v>70000</v>
      </c>
      <c r="J33" s="235"/>
      <c r="K33" s="235"/>
      <c r="L33" s="235"/>
      <c r="M33" s="235"/>
      <c r="N33" s="235">
        <v>70000</v>
      </c>
      <c r="O33" s="235"/>
      <c r="P33" s="235"/>
      <c r="Q33" s="235"/>
      <c r="R33" s="235"/>
      <c r="S33" s="235"/>
      <c r="T33" s="235"/>
      <c r="U33" s="235"/>
      <c r="V33" s="235"/>
      <c r="W33" s="235"/>
    </row>
    <row r="34" ht="15" customHeight="1" spans="1:23">
      <c r="A34" s="150" t="s">
        <v>338</v>
      </c>
      <c r="B34" s="150" t="s">
        <v>372</v>
      </c>
      <c r="C34" s="150" t="s">
        <v>370</v>
      </c>
      <c r="D34" s="150" t="s">
        <v>93</v>
      </c>
      <c r="E34" s="150" t="s">
        <v>120</v>
      </c>
      <c r="F34" s="150" t="s">
        <v>121</v>
      </c>
      <c r="G34" s="150" t="s">
        <v>271</v>
      </c>
      <c r="H34" s="150" t="s">
        <v>272</v>
      </c>
      <c r="I34" s="235">
        <v>205000</v>
      </c>
      <c r="J34" s="235"/>
      <c r="K34" s="235"/>
      <c r="L34" s="235"/>
      <c r="M34" s="235"/>
      <c r="N34" s="235">
        <v>205000</v>
      </c>
      <c r="O34" s="235"/>
      <c r="P34" s="235"/>
      <c r="Q34" s="235"/>
      <c r="R34" s="235"/>
      <c r="S34" s="235"/>
      <c r="T34" s="235"/>
      <c r="U34" s="235"/>
      <c r="V34" s="235"/>
      <c r="W34" s="235"/>
    </row>
    <row r="35" ht="15" customHeight="1" spans="1:23">
      <c r="A35" s="150" t="s">
        <v>338</v>
      </c>
      <c r="B35" s="150" t="s">
        <v>373</v>
      </c>
      <c r="C35" s="150" t="s">
        <v>370</v>
      </c>
      <c r="D35" s="150" t="s">
        <v>93</v>
      </c>
      <c r="E35" s="150" t="s">
        <v>120</v>
      </c>
      <c r="F35" s="150" t="s">
        <v>121</v>
      </c>
      <c r="G35" s="150" t="s">
        <v>289</v>
      </c>
      <c r="H35" s="150" t="s">
        <v>290</v>
      </c>
      <c r="I35" s="235">
        <v>700000</v>
      </c>
      <c r="J35" s="235"/>
      <c r="K35" s="235"/>
      <c r="L35" s="235"/>
      <c r="M35" s="235"/>
      <c r="N35" s="235">
        <v>700000</v>
      </c>
      <c r="O35" s="235"/>
      <c r="P35" s="235"/>
      <c r="Q35" s="235"/>
      <c r="R35" s="235"/>
      <c r="S35" s="235"/>
      <c r="T35" s="235"/>
      <c r="U35" s="235"/>
      <c r="V35" s="235"/>
      <c r="W35" s="235"/>
    </row>
    <row r="36" ht="15" customHeight="1" spans="1:23">
      <c r="A36" s="150" t="s">
        <v>338</v>
      </c>
      <c r="B36" s="150" t="s">
        <v>374</v>
      </c>
      <c r="C36" s="150" t="s">
        <v>370</v>
      </c>
      <c r="D36" s="150" t="s">
        <v>93</v>
      </c>
      <c r="E36" s="150" t="s">
        <v>120</v>
      </c>
      <c r="F36" s="150" t="s">
        <v>121</v>
      </c>
      <c r="G36" s="150" t="s">
        <v>279</v>
      </c>
      <c r="H36" s="150" t="s">
        <v>280</v>
      </c>
      <c r="I36" s="235">
        <v>317957.96</v>
      </c>
      <c r="J36" s="235"/>
      <c r="K36" s="235"/>
      <c r="L36" s="235"/>
      <c r="M36" s="235"/>
      <c r="N36" s="235">
        <v>317957.96</v>
      </c>
      <c r="O36" s="235"/>
      <c r="P36" s="235"/>
      <c r="Q36" s="235"/>
      <c r="R36" s="235"/>
      <c r="S36" s="235"/>
      <c r="T36" s="235"/>
      <c r="U36" s="235"/>
      <c r="V36" s="235"/>
      <c r="W36" s="235"/>
    </row>
    <row r="37" ht="15" customHeight="1" spans="1:23">
      <c r="A37" s="150" t="s">
        <v>338</v>
      </c>
      <c r="B37" s="150" t="s">
        <v>375</v>
      </c>
      <c r="C37" s="150" t="s">
        <v>370</v>
      </c>
      <c r="D37" s="150" t="s">
        <v>93</v>
      </c>
      <c r="E37" s="150" t="s">
        <v>120</v>
      </c>
      <c r="F37" s="150" t="s">
        <v>121</v>
      </c>
      <c r="G37" s="150" t="s">
        <v>273</v>
      </c>
      <c r="H37" s="150" t="s">
        <v>274</v>
      </c>
      <c r="I37" s="235">
        <v>381892</v>
      </c>
      <c r="J37" s="235"/>
      <c r="K37" s="235"/>
      <c r="L37" s="235"/>
      <c r="M37" s="235"/>
      <c r="N37" s="235">
        <v>381892</v>
      </c>
      <c r="O37" s="235"/>
      <c r="P37" s="235"/>
      <c r="Q37" s="235"/>
      <c r="R37" s="235"/>
      <c r="S37" s="235"/>
      <c r="T37" s="235"/>
      <c r="U37" s="235"/>
      <c r="V37" s="235"/>
      <c r="W37" s="235"/>
    </row>
    <row r="38" ht="15" customHeight="1" spans="1:23">
      <c r="A38" s="150" t="s">
        <v>338</v>
      </c>
      <c r="B38" s="150" t="s">
        <v>376</v>
      </c>
      <c r="C38" s="150" t="s">
        <v>370</v>
      </c>
      <c r="D38" s="150" t="s">
        <v>93</v>
      </c>
      <c r="E38" s="150" t="s">
        <v>120</v>
      </c>
      <c r="F38" s="150" t="s">
        <v>121</v>
      </c>
      <c r="G38" s="150" t="s">
        <v>283</v>
      </c>
      <c r="H38" s="150" t="s">
        <v>284</v>
      </c>
      <c r="I38" s="235">
        <v>695000</v>
      </c>
      <c r="J38" s="235"/>
      <c r="K38" s="235"/>
      <c r="L38" s="235"/>
      <c r="M38" s="235"/>
      <c r="N38" s="235">
        <v>695000</v>
      </c>
      <c r="O38" s="235"/>
      <c r="P38" s="235"/>
      <c r="Q38" s="235"/>
      <c r="R38" s="235"/>
      <c r="S38" s="235"/>
      <c r="T38" s="235"/>
      <c r="U38" s="235"/>
      <c r="V38" s="235"/>
      <c r="W38" s="235"/>
    </row>
    <row r="39" ht="15" customHeight="1" spans="1:23">
      <c r="A39" s="150" t="s">
        <v>338</v>
      </c>
      <c r="B39" s="150" t="s">
        <v>377</v>
      </c>
      <c r="C39" s="150" t="s">
        <v>370</v>
      </c>
      <c r="D39" s="150" t="s">
        <v>93</v>
      </c>
      <c r="E39" s="150" t="s">
        <v>120</v>
      </c>
      <c r="F39" s="150" t="s">
        <v>121</v>
      </c>
      <c r="G39" s="150" t="s">
        <v>277</v>
      </c>
      <c r="H39" s="150" t="s">
        <v>278</v>
      </c>
      <c r="I39" s="235">
        <v>50000</v>
      </c>
      <c r="J39" s="235"/>
      <c r="K39" s="235"/>
      <c r="L39" s="235"/>
      <c r="M39" s="235"/>
      <c r="N39" s="235">
        <v>50000</v>
      </c>
      <c r="O39" s="235"/>
      <c r="P39" s="235"/>
      <c r="Q39" s="235"/>
      <c r="R39" s="235"/>
      <c r="S39" s="235"/>
      <c r="T39" s="235"/>
      <c r="U39" s="235"/>
      <c r="V39" s="235"/>
      <c r="W39" s="235"/>
    </row>
    <row r="40" ht="15" customHeight="1" spans="1:23">
      <c r="A40" s="150" t="s">
        <v>338</v>
      </c>
      <c r="B40" s="150" t="s">
        <v>378</v>
      </c>
      <c r="C40" s="150" t="s">
        <v>370</v>
      </c>
      <c r="D40" s="150" t="s">
        <v>93</v>
      </c>
      <c r="E40" s="150" t="s">
        <v>124</v>
      </c>
      <c r="F40" s="150" t="s">
        <v>125</v>
      </c>
      <c r="G40" s="150" t="s">
        <v>271</v>
      </c>
      <c r="H40" s="150" t="s">
        <v>272</v>
      </c>
      <c r="I40" s="235">
        <v>7000</v>
      </c>
      <c r="J40" s="235"/>
      <c r="K40" s="235"/>
      <c r="L40" s="235"/>
      <c r="M40" s="235"/>
      <c r="N40" s="235">
        <v>7000</v>
      </c>
      <c r="O40" s="235"/>
      <c r="P40" s="235"/>
      <c r="Q40" s="235"/>
      <c r="R40" s="235"/>
      <c r="S40" s="235"/>
      <c r="T40" s="235"/>
      <c r="U40" s="235"/>
      <c r="V40" s="235"/>
      <c r="W40" s="235"/>
    </row>
    <row r="41" ht="15" customHeight="1" spans="1:23">
      <c r="A41" s="150" t="s">
        <v>338</v>
      </c>
      <c r="B41" s="150" t="s">
        <v>379</v>
      </c>
      <c r="C41" s="150" t="s">
        <v>370</v>
      </c>
      <c r="D41" s="150" t="s">
        <v>93</v>
      </c>
      <c r="E41" s="150" t="s">
        <v>124</v>
      </c>
      <c r="F41" s="150" t="s">
        <v>125</v>
      </c>
      <c r="G41" s="150" t="s">
        <v>279</v>
      </c>
      <c r="H41" s="150" t="s">
        <v>280</v>
      </c>
      <c r="I41" s="235">
        <v>1000</v>
      </c>
      <c r="J41" s="235"/>
      <c r="K41" s="235"/>
      <c r="L41" s="235"/>
      <c r="M41" s="235"/>
      <c r="N41" s="235">
        <v>1000</v>
      </c>
      <c r="O41" s="235"/>
      <c r="P41" s="235"/>
      <c r="Q41" s="235"/>
      <c r="R41" s="235"/>
      <c r="S41" s="235"/>
      <c r="T41" s="235"/>
      <c r="U41" s="235"/>
      <c r="V41" s="235"/>
      <c r="W41" s="235"/>
    </row>
    <row r="42" ht="15" customHeight="1" spans="1:23">
      <c r="A42" s="150" t="s">
        <v>338</v>
      </c>
      <c r="B42" s="150" t="s">
        <v>380</v>
      </c>
      <c r="C42" s="150" t="s">
        <v>370</v>
      </c>
      <c r="D42" s="150" t="s">
        <v>93</v>
      </c>
      <c r="E42" s="150" t="s">
        <v>120</v>
      </c>
      <c r="F42" s="150" t="s">
        <v>121</v>
      </c>
      <c r="G42" s="150" t="s">
        <v>273</v>
      </c>
      <c r="H42" s="150" t="s">
        <v>274</v>
      </c>
      <c r="I42" s="235">
        <v>349465.4</v>
      </c>
      <c r="J42" s="235"/>
      <c r="K42" s="235"/>
      <c r="L42" s="235"/>
      <c r="M42" s="235"/>
      <c r="N42" s="235">
        <v>349465.4</v>
      </c>
      <c r="O42" s="235"/>
      <c r="P42" s="235"/>
      <c r="Q42" s="235"/>
      <c r="R42" s="235"/>
      <c r="S42" s="235"/>
      <c r="T42" s="235"/>
      <c r="U42" s="235"/>
      <c r="V42" s="235"/>
      <c r="W42" s="235"/>
    </row>
    <row r="43" ht="15" customHeight="1" spans="1:23">
      <c r="A43" s="150" t="s">
        <v>338</v>
      </c>
      <c r="B43" s="150" t="s">
        <v>381</v>
      </c>
      <c r="C43" s="150" t="s">
        <v>370</v>
      </c>
      <c r="D43" s="150" t="s">
        <v>93</v>
      </c>
      <c r="E43" s="150" t="s">
        <v>120</v>
      </c>
      <c r="F43" s="150" t="s">
        <v>121</v>
      </c>
      <c r="G43" s="150" t="s">
        <v>291</v>
      </c>
      <c r="H43" s="150" t="s">
        <v>292</v>
      </c>
      <c r="I43" s="235">
        <v>300823</v>
      </c>
      <c r="J43" s="235"/>
      <c r="K43" s="235"/>
      <c r="L43" s="235"/>
      <c r="M43" s="235"/>
      <c r="N43" s="235">
        <v>300823</v>
      </c>
      <c r="O43" s="235"/>
      <c r="P43" s="235"/>
      <c r="Q43" s="235"/>
      <c r="R43" s="235"/>
      <c r="S43" s="235"/>
      <c r="T43" s="235"/>
      <c r="U43" s="235"/>
      <c r="V43" s="235"/>
      <c r="W43" s="235"/>
    </row>
    <row r="44" ht="15" customHeight="1" spans="1:23">
      <c r="A44" s="150" t="s">
        <v>338</v>
      </c>
      <c r="B44" s="150" t="s">
        <v>382</v>
      </c>
      <c r="C44" s="150" t="s">
        <v>370</v>
      </c>
      <c r="D44" s="150" t="s">
        <v>93</v>
      </c>
      <c r="E44" s="150" t="s">
        <v>120</v>
      </c>
      <c r="F44" s="150" t="s">
        <v>121</v>
      </c>
      <c r="G44" s="150" t="s">
        <v>289</v>
      </c>
      <c r="H44" s="150" t="s">
        <v>290</v>
      </c>
      <c r="I44" s="235">
        <v>1500000</v>
      </c>
      <c r="J44" s="235"/>
      <c r="K44" s="235"/>
      <c r="L44" s="235"/>
      <c r="M44" s="235"/>
      <c r="N44" s="235">
        <v>1500000</v>
      </c>
      <c r="O44" s="235"/>
      <c r="P44" s="235"/>
      <c r="Q44" s="235"/>
      <c r="R44" s="235"/>
      <c r="S44" s="235"/>
      <c r="T44" s="235"/>
      <c r="U44" s="235"/>
      <c r="V44" s="235"/>
      <c r="W44" s="235"/>
    </row>
    <row r="45" ht="15" customHeight="1" spans="1:23">
      <c r="A45" s="150" t="s">
        <v>338</v>
      </c>
      <c r="B45" s="150" t="s">
        <v>383</v>
      </c>
      <c r="C45" s="150" t="s">
        <v>370</v>
      </c>
      <c r="D45" s="150" t="s">
        <v>93</v>
      </c>
      <c r="E45" s="150" t="s">
        <v>120</v>
      </c>
      <c r="F45" s="150" t="s">
        <v>121</v>
      </c>
      <c r="G45" s="150" t="s">
        <v>289</v>
      </c>
      <c r="H45" s="150" t="s">
        <v>290</v>
      </c>
      <c r="I45" s="235">
        <v>193921</v>
      </c>
      <c r="J45" s="235"/>
      <c r="K45" s="235"/>
      <c r="L45" s="235"/>
      <c r="M45" s="235"/>
      <c r="N45" s="235">
        <v>193921</v>
      </c>
      <c r="O45" s="235"/>
      <c r="P45" s="235"/>
      <c r="Q45" s="235"/>
      <c r="R45" s="235"/>
      <c r="S45" s="235"/>
      <c r="T45" s="235"/>
      <c r="U45" s="235"/>
      <c r="V45" s="235"/>
      <c r="W45" s="235"/>
    </row>
    <row r="46" ht="15" customHeight="1" spans="1:23">
      <c r="A46" s="150" t="s">
        <v>338</v>
      </c>
      <c r="B46" s="150" t="s">
        <v>384</v>
      </c>
      <c r="C46" s="150" t="s">
        <v>370</v>
      </c>
      <c r="D46" s="150" t="s">
        <v>93</v>
      </c>
      <c r="E46" s="150" t="s">
        <v>120</v>
      </c>
      <c r="F46" s="150" t="s">
        <v>121</v>
      </c>
      <c r="G46" s="150" t="s">
        <v>271</v>
      </c>
      <c r="H46" s="150" t="s">
        <v>272</v>
      </c>
      <c r="I46" s="235">
        <v>13.31</v>
      </c>
      <c r="J46" s="235"/>
      <c r="K46" s="235"/>
      <c r="L46" s="235"/>
      <c r="M46" s="235"/>
      <c r="N46" s="235">
        <v>13.31</v>
      </c>
      <c r="O46" s="235"/>
      <c r="P46" s="235"/>
      <c r="Q46" s="235"/>
      <c r="R46" s="235"/>
      <c r="S46" s="235"/>
      <c r="T46" s="235"/>
      <c r="U46" s="235"/>
      <c r="V46" s="235"/>
      <c r="W46" s="235"/>
    </row>
    <row r="47" ht="15" customHeight="1" spans="1:23">
      <c r="A47" s="150" t="s">
        <v>338</v>
      </c>
      <c r="B47" s="150" t="s">
        <v>385</v>
      </c>
      <c r="C47" s="150" t="s">
        <v>370</v>
      </c>
      <c r="D47" s="150" t="s">
        <v>93</v>
      </c>
      <c r="E47" s="150" t="s">
        <v>120</v>
      </c>
      <c r="F47" s="150" t="s">
        <v>121</v>
      </c>
      <c r="G47" s="150" t="s">
        <v>283</v>
      </c>
      <c r="H47" s="150" t="s">
        <v>284</v>
      </c>
      <c r="I47" s="235">
        <v>1100001</v>
      </c>
      <c r="J47" s="235"/>
      <c r="K47" s="235"/>
      <c r="L47" s="235"/>
      <c r="M47" s="235"/>
      <c r="N47" s="235">
        <v>1100001</v>
      </c>
      <c r="O47" s="235"/>
      <c r="P47" s="235"/>
      <c r="Q47" s="235"/>
      <c r="R47" s="235"/>
      <c r="S47" s="235"/>
      <c r="T47" s="235"/>
      <c r="U47" s="235"/>
      <c r="V47" s="235"/>
      <c r="W47" s="235"/>
    </row>
    <row r="48" ht="15" customHeight="1" spans="1:23">
      <c r="A48" s="150" t="s">
        <v>338</v>
      </c>
      <c r="B48" s="150" t="s">
        <v>386</v>
      </c>
      <c r="C48" s="150" t="s">
        <v>370</v>
      </c>
      <c r="D48" s="150" t="s">
        <v>93</v>
      </c>
      <c r="E48" s="150" t="s">
        <v>120</v>
      </c>
      <c r="F48" s="150" t="s">
        <v>121</v>
      </c>
      <c r="G48" s="150" t="s">
        <v>291</v>
      </c>
      <c r="H48" s="150" t="s">
        <v>292</v>
      </c>
      <c r="I48" s="235">
        <v>92177</v>
      </c>
      <c r="J48" s="235"/>
      <c r="K48" s="235"/>
      <c r="L48" s="235"/>
      <c r="M48" s="235"/>
      <c r="N48" s="235">
        <v>92177</v>
      </c>
      <c r="O48" s="235"/>
      <c r="P48" s="235"/>
      <c r="Q48" s="235"/>
      <c r="R48" s="235"/>
      <c r="S48" s="235"/>
      <c r="T48" s="235"/>
      <c r="U48" s="235"/>
      <c r="V48" s="235"/>
      <c r="W48" s="235"/>
    </row>
    <row r="49" ht="15" customHeight="1" spans="1:23">
      <c r="A49" s="150" t="s">
        <v>338</v>
      </c>
      <c r="B49" s="150" t="s">
        <v>387</v>
      </c>
      <c r="C49" s="150" t="s">
        <v>370</v>
      </c>
      <c r="D49" s="150" t="s">
        <v>93</v>
      </c>
      <c r="E49" s="150" t="s">
        <v>120</v>
      </c>
      <c r="F49" s="150" t="s">
        <v>121</v>
      </c>
      <c r="G49" s="150" t="s">
        <v>283</v>
      </c>
      <c r="H49" s="150" t="s">
        <v>284</v>
      </c>
      <c r="I49" s="235">
        <v>170415.51</v>
      </c>
      <c r="J49" s="235"/>
      <c r="K49" s="235"/>
      <c r="L49" s="235"/>
      <c r="M49" s="235"/>
      <c r="N49" s="235">
        <v>170415.51</v>
      </c>
      <c r="O49" s="235"/>
      <c r="P49" s="235"/>
      <c r="Q49" s="235"/>
      <c r="R49" s="235"/>
      <c r="S49" s="235"/>
      <c r="T49" s="235"/>
      <c r="U49" s="235"/>
      <c r="V49" s="235"/>
      <c r="W49" s="235"/>
    </row>
    <row r="50" ht="15" customHeight="1" spans="1:23">
      <c r="A50" s="150" t="s">
        <v>338</v>
      </c>
      <c r="B50" s="150" t="s">
        <v>388</v>
      </c>
      <c r="C50" s="150" t="s">
        <v>370</v>
      </c>
      <c r="D50" s="150" t="s">
        <v>93</v>
      </c>
      <c r="E50" s="150" t="s">
        <v>120</v>
      </c>
      <c r="F50" s="150" t="s">
        <v>121</v>
      </c>
      <c r="G50" s="150" t="s">
        <v>289</v>
      </c>
      <c r="H50" s="150" t="s">
        <v>290</v>
      </c>
      <c r="I50" s="235">
        <v>600000</v>
      </c>
      <c r="J50" s="235"/>
      <c r="K50" s="235"/>
      <c r="L50" s="235"/>
      <c r="M50" s="235"/>
      <c r="N50" s="235">
        <v>600000</v>
      </c>
      <c r="O50" s="235"/>
      <c r="P50" s="235"/>
      <c r="Q50" s="235"/>
      <c r="R50" s="235"/>
      <c r="S50" s="235"/>
      <c r="T50" s="235"/>
      <c r="U50" s="235"/>
      <c r="V50" s="235"/>
      <c r="W50" s="235"/>
    </row>
    <row r="51" ht="15" customHeight="1" spans="1:23">
      <c r="A51" s="150" t="s">
        <v>338</v>
      </c>
      <c r="B51" s="150" t="s">
        <v>389</v>
      </c>
      <c r="C51" s="150" t="s">
        <v>370</v>
      </c>
      <c r="D51" s="150" t="s">
        <v>93</v>
      </c>
      <c r="E51" s="150" t="s">
        <v>120</v>
      </c>
      <c r="F51" s="150" t="s">
        <v>121</v>
      </c>
      <c r="G51" s="150" t="s">
        <v>281</v>
      </c>
      <c r="H51" s="150" t="s">
        <v>282</v>
      </c>
      <c r="I51" s="235">
        <v>152118</v>
      </c>
      <c r="J51" s="235"/>
      <c r="K51" s="235"/>
      <c r="L51" s="235"/>
      <c r="M51" s="235"/>
      <c r="N51" s="235">
        <v>152118</v>
      </c>
      <c r="O51" s="235"/>
      <c r="P51" s="235"/>
      <c r="Q51" s="235"/>
      <c r="R51" s="235"/>
      <c r="S51" s="235"/>
      <c r="T51" s="235"/>
      <c r="U51" s="235"/>
      <c r="V51" s="235"/>
      <c r="W51" s="235"/>
    </row>
    <row r="52" ht="15" customHeight="1" spans="1:23">
      <c r="A52" s="150" t="s">
        <v>338</v>
      </c>
      <c r="B52" s="150" t="s">
        <v>390</v>
      </c>
      <c r="C52" s="150" t="s">
        <v>370</v>
      </c>
      <c r="D52" s="150" t="s">
        <v>93</v>
      </c>
      <c r="E52" s="150" t="s">
        <v>124</v>
      </c>
      <c r="F52" s="150" t="s">
        <v>125</v>
      </c>
      <c r="G52" s="150" t="s">
        <v>271</v>
      </c>
      <c r="H52" s="150" t="s">
        <v>272</v>
      </c>
      <c r="I52" s="235">
        <v>67000</v>
      </c>
      <c r="J52" s="235"/>
      <c r="K52" s="235"/>
      <c r="L52" s="235"/>
      <c r="M52" s="235"/>
      <c r="N52" s="235">
        <v>67000</v>
      </c>
      <c r="O52" s="235"/>
      <c r="P52" s="235"/>
      <c r="Q52" s="235"/>
      <c r="R52" s="235"/>
      <c r="S52" s="235"/>
      <c r="T52" s="235"/>
      <c r="U52" s="235"/>
      <c r="V52" s="235"/>
      <c r="W52" s="235"/>
    </row>
    <row r="53" ht="15" customHeight="1" spans="1:23">
      <c r="A53" s="150" t="s">
        <v>338</v>
      </c>
      <c r="B53" s="150" t="s">
        <v>391</v>
      </c>
      <c r="C53" s="150" t="s">
        <v>392</v>
      </c>
      <c r="D53" s="150" t="s">
        <v>95</v>
      </c>
      <c r="E53" s="150" t="s">
        <v>120</v>
      </c>
      <c r="F53" s="150" t="s">
        <v>121</v>
      </c>
      <c r="G53" s="150" t="s">
        <v>283</v>
      </c>
      <c r="H53" s="150" t="s">
        <v>284</v>
      </c>
      <c r="I53" s="235">
        <v>88200</v>
      </c>
      <c r="J53" s="235">
        <v>88200</v>
      </c>
      <c r="K53" s="235">
        <v>88200</v>
      </c>
      <c r="L53" s="235"/>
      <c r="M53" s="235"/>
      <c r="N53" s="235"/>
      <c r="O53" s="235"/>
      <c r="P53" s="235"/>
      <c r="Q53" s="235"/>
      <c r="R53" s="235"/>
      <c r="S53" s="235"/>
      <c r="T53" s="235"/>
      <c r="U53" s="235"/>
      <c r="V53" s="235"/>
      <c r="W53" s="235"/>
    </row>
    <row r="54" ht="15" customHeight="1" spans="1:23">
      <c r="A54" s="150" t="s">
        <v>338</v>
      </c>
      <c r="B54" s="150" t="s">
        <v>393</v>
      </c>
      <c r="C54" s="150" t="s">
        <v>394</v>
      </c>
      <c r="D54" s="150" t="s">
        <v>95</v>
      </c>
      <c r="E54" s="150" t="s">
        <v>120</v>
      </c>
      <c r="F54" s="150" t="s">
        <v>121</v>
      </c>
      <c r="G54" s="150" t="s">
        <v>283</v>
      </c>
      <c r="H54" s="150" t="s">
        <v>284</v>
      </c>
      <c r="I54" s="235">
        <v>1551800</v>
      </c>
      <c r="J54" s="235">
        <v>1551800</v>
      </c>
      <c r="K54" s="235">
        <v>1551800</v>
      </c>
      <c r="L54" s="235"/>
      <c r="M54" s="235"/>
      <c r="N54" s="235"/>
      <c r="O54" s="235"/>
      <c r="P54" s="235"/>
      <c r="Q54" s="235"/>
      <c r="R54" s="235"/>
      <c r="S54" s="235"/>
      <c r="T54" s="235"/>
      <c r="U54" s="235"/>
      <c r="V54" s="235"/>
      <c r="W54" s="235"/>
    </row>
    <row r="55" ht="15" customHeight="1" spans="1:23">
      <c r="A55" s="150" t="s">
        <v>338</v>
      </c>
      <c r="B55" s="150" t="s">
        <v>395</v>
      </c>
      <c r="C55" s="150" t="s">
        <v>396</v>
      </c>
      <c r="D55" s="150" t="s">
        <v>95</v>
      </c>
      <c r="E55" s="150" t="s">
        <v>120</v>
      </c>
      <c r="F55" s="150" t="s">
        <v>121</v>
      </c>
      <c r="G55" s="150" t="s">
        <v>283</v>
      </c>
      <c r="H55" s="150" t="s">
        <v>284</v>
      </c>
      <c r="I55" s="235">
        <v>300000</v>
      </c>
      <c r="J55" s="235">
        <v>300000</v>
      </c>
      <c r="K55" s="235">
        <v>300000</v>
      </c>
      <c r="L55" s="235"/>
      <c r="M55" s="235"/>
      <c r="N55" s="235"/>
      <c r="O55" s="235"/>
      <c r="P55" s="235"/>
      <c r="Q55" s="235"/>
      <c r="R55" s="235"/>
      <c r="S55" s="235"/>
      <c r="T55" s="235"/>
      <c r="U55" s="235"/>
      <c r="V55" s="235"/>
      <c r="W55" s="235"/>
    </row>
    <row r="56" ht="15" customHeight="1" spans="1:23">
      <c r="A56" s="150" t="s">
        <v>338</v>
      </c>
      <c r="B56" s="150" t="s">
        <v>397</v>
      </c>
      <c r="C56" s="150" t="s">
        <v>398</v>
      </c>
      <c r="D56" s="150" t="s">
        <v>95</v>
      </c>
      <c r="E56" s="150" t="s">
        <v>116</v>
      </c>
      <c r="F56" s="150" t="s">
        <v>117</v>
      </c>
      <c r="G56" s="150" t="s">
        <v>289</v>
      </c>
      <c r="H56" s="150" t="s">
        <v>290</v>
      </c>
      <c r="I56" s="235">
        <v>100000</v>
      </c>
      <c r="J56" s="235">
        <v>100000</v>
      </c>
      <c r="K56" s="235">
        <v>100000</v>
      </c>
      <c r="L56" s="235"/>
      <c r="M56" s="235"/>
      <c r="N56" s="235"/>
      <c r="O56" s="235"/>
      <c r="P56" s="235"/>
      <c r="Q56" s="235"/>
      <c r="R56" s="235"/>
      <c r="S56" s="235"/>
      <c r="T56" s="235"/>
      <c r="U56" s="235"/>
      <c r="V56" s="235"/>
      <c r="W56" s="235"/>
    </row>
    <row r="57" ht="15" customHeight="1" spans="1:23">
      <c r="A57" s="150" t="s">
        <v>338</v>
      </c>
      <c r="B57" s="150" t="s">
        <v>397</v>
      </c>
      <c r="C57" s="150" t="s">
        <v>398</v>
      </c>
      <c r="D57" s="150" t="s">
        <v>95</v>
      </c>
      <c r="E57" s="150" t="s">
        <v>116</v>
      </c>
      <c r="F57" s="150" t="s">
        <v>117</v>
      </c>
      <c r="G57" s="150" t="s">
        <v>283</v>
      </c>
      <c r="H57" s="150" t="s">
        <v>284</v>
      </c>
      <c r="I57" s="235">
        <v>600000</v>
      </c>
      <c r="J57" s="235">
        <v>600000</v>
      </c>
      <c r="K57" s="235">
        <v>600000</v>
      </c>
      <c r="L57" s="235"/>
      <c r="M57" s="235"/>
      <c r="N57" s="235"/>
      <c r="O57" s="235"/>
      <c r="P57" s="235"/>
      <c r="Q57" s="235"/>
      <c r="R57" s="235"/>
      <c r="S57" s="235"/>
      <c r="T57" s="235"/>
      <c r="U57" s="235"/>
      <c r="V57" s="235"/>
      <c r="W57" s="235"/>
    </row>
    <row r="58" ht="15" customHeight="1" spans="1:23">
      <c r="A58" s="150" t="s">
        <v>338</v>
      </c>
      <c r="B58" s="150" t="s">
        <v>397</v>
      </c>
      <c r="C58" s="150" t="s">
        <v>398</v>
      </c>
      <c r="D58" s="150" t="s">
        <v>95</v>
      </c>
      <c r="E58" s="150" t="s">
        <v>116</v>
      </c>
      <c r="F58" s="150" t="s">
        <v>117</v>
      </c>
      <c r="G58" s="150" t="s">
        <v>259</v>
      </c>
      <c r="H58" s="150" t="s">
        <v>260</v>
      </c>
      <c r="I58" s="235">
        <v>250000</v>
      </c>
      <c r="J58" s="235">
        <v>250000</v>
      </c>
      <c r="K58" s="235">
        <v>250000</v>
      </c>
      <c r="L58" s="235"/>
      <c r="M58" s="235"/>
      <c r="N58" s="235"/>
      <c r="O58" s="235"/>
      <c r="P58" s="235"/>
      <c r="Q58" s="235"/>
      <c r="R58" s="235"/>
      <c r="S58" s="235"/>
      <c r="T58" s="235"/>
      <c r="U58" s="235"/>
      <c r="V58" s="235"/>
      <c r="W58" s="235"/>
    </row>
    <row r="59" ht="15" customHeight="1" spans="1:23">
      <c r="A59" s="150" t="s">
        <v>338</v>
      </c>
      <c r="B59" s="150" t="s">
        <v>397</v>
      </c>
      <c r="C59" s="150" t="s">
        <v>398</v>
      </c>
      <c r="D59" s="150" t="s">
        <v>95</v>
      </c>
      <c r="E59" s="150" t="s">
        <v>116</v>
      </c>
      <c r="F59" s="150" t="s">
        <v>117</v>
      </c>
      <c r="G59" s="150" t="s">
        <v>261</v>
      </c>
      <c r="H59" s="150" t="s">
        <v>262</v>
      </c>
      <c r="I59" s="235">
        <v>50000</v>
      </c>
      <c r="J59" s="235">
        <v>50000</v>
      </c>
      <c r="K59" s="235">
        <v>50000</v>
      </c>
      <c r="L59" s="235"/>
      <c r="M59" s="235"/>
      <c r="N59" s="235"/>
      <c r="O59" s="235"/>
      <c r="P59" s="235"/>
      <c r="Q59" s="235"/>
      <c r="R59" s="235"/>
      <c r="S59" s="235"/>
      <c r="T59" s="235"/>
      <c r="U59" s="235"/>
      <c r="V59" s="235"/>
      <c r="W59" s="235"/>
    </row>
    <row r="60" ht="15" customHeight="1" spans="1:23">
      <c r="A60" s="150" t="s">
        <v>338</v>
      </c>
      <c r="B60" s="150" t="s">
        <v>397</v>
      </c>
      <c r="C60" s="150" t="s">
        <v>398</v>
      </c>
      <c r="D60" s="150" t="s">
        <v>95</v>
      </c>
      <c r="E60" s="150" t="s">
        <v>116</v>
      </c>
      <c r="F60" s="150" t="s">
        <v>117</v>
      </c>
      <c r="G60" s="150" t="s">
        <v>279</v>
      </c>
      <c r="H60" s="150" t="s">
        <v>280</v>
      </c>
      <c r="I60" s="235">
        <v>1400000</v>
      </c>
      <c r="J60" s="235">
        <v>1400000</v>
      </c>
      <c r="K60" s="235">
        <v>1400000</v>
      </c>
      <c r="L60" s="235"/>
      <c r="M60" s="235"/>
      <c r="N60" s="235"/>
      <c r="O60" s="235"/>
      <c r="P60" s="235"/>
      <c r="Q60" s="235"/>
      <c r="R60" s="235"/>
      <c r="S60" s="235"/>
      <c r="T60" s="235"/>
      <c r="U60" s="235"/>
      <c r="V60" s="235"/>
      <c r="W60" s="235"/>
    </row>
    <row r="61" ht="15" customHeight="1" spans="1:23">
      <c r="A61" s="150" t="s">
        <v>338</v>
      </c>
      <c r="B61" s="150" t="s">
        <v>399</v>
      </c>
      <c r="C61" s="150" t="s">
        <v>400</v>
      </c>
      <c r="D61" s="150" t="s">
        <v>95</v>
      </c>
      <c r="E61" s="150" t="s">
        <v>120</v>
      </c>
      <c r="F61" s="150" t="s">
        <v>121</v>
      </c>
      <c r="G61" s="150" t="s">
        <v>283</v>
      </c>
      <c r="H61" s="150" t="s">
        <v>284</v>
      </c>
      <c r="I61" s="235">
        <v>3000000</v>
      </c>
      <c r="J61" s="235">
        <v>3000000</v>
      </c>
      <c r="K61" s="235">
        <v>3000000</v>
      </c>
      <c r="L61" s="235"/>
      <c r="M61" s="235"/>
      <c r="N61" s="235"/>
      <c r="O61" s="235"/>
      <c r="P61" s="235"/>
      <c r="Q61" s="235"/>
      <c r="R61" s="235"/>
      <c r="S61" s="235"/>
      <c r="T61" s="235"/>
      <c r="U61" s="235"/>
      <c r="V61" s="235"/>
      <c r="W61" s="235"/>
    </row>
    <row r="62" ht="15" customHeight="1" spans="1:23">
      <c r="A62" s="150" t="s">
        <v>338</v>
      </c>
      <c r="B62" s="150" t="s">
        <v>401</v>
      </c>
      <c r="C62" s="150" t="s">
        <v>402</v>
      </c>
      <c r="D62" s="150" t="s">
        <v>95</v>
      </c>
      <c r="E62" s="150" t="s">
        <v>120</v>
      </c>
      <c r="F62" s="150" t="s">
        <v>121</v>
      </c>
      <c r="G62" s="150" t="s">
        <v>263</v>
      </c>
      <c r="H62" s="150" t="s">
        <v>264</v>
      </c>
      <c r="I62" s="235">
        <v>40000</v>
      </c>
      <c r="J62" s="235">
        <v>40000</v>
      </c>
      <c r="K62" s="235">
        <v>40000</v>
      </c>
      <c r="L62" s="235"/>
      <c r="M62" s="235"/>
      <c r="N62" s="235"/>
      <c r="O62" s="235"/>
      <c r="P62" s="235"/>
      <c r="Q62" s="235"/>
      <c r="R62" s="235"/>
      <c r="S62" s="235"/>
      <c r="T62" s="235"/>
      <c r="U62" s="235"/>
      <c r="V62" s="235"/>
      <c r="W62" s="235"/>
    </row>
    <row r="63" ht="15" customHeight="1" spans="1:23">
      <c r="A63" s="150" t="s">
        <v>338</v>
      </c>
      <c r="B63" s="150" t="s">
        <v>401</v>
      </c>
      <c r="C63" s="150" t="s">
        <v>402</v>
      </c>
      <c r="D63" s="150" t="s">
        <v>95</v>
      </c>
      <c r="E63" s="150" t="s">
        <v>120</v>
      </c>
      <c r="F63" s="150" t="s">
        <v>121</v>
      </c>
      <c r="G63" s="150" t="s">
        <v>265</v>
      </c>
      <c r="H63" s="150" t="s">
        <v>266</v>
      </c>
      <c r="I63" s="235">
        <v>120000</v>
      </c>
      <c r="J63" s="235">
        <v>120000</v>
      </c>
      <c r="K63" s="235">
        <v>120000</v>
      </c>
      <c r="L63" s="235"/>
      <c r="M63" s="235"/>
      <c r="N63" s="235"/>
      <c r="O63" s="235"/>
      <c r="P63" s="235"/>
      <c r="Q63" s="235"/>
      <c r="R63" s="235"/>
      <c r="S63" s="235"/>
      <c r="T63" s="235"/>
      <c r="U63" s="235"/>
      <c r="V63" s="235"/>
      <c r="W63" s="235"/>
    </row>
    <row r="64" ht="15" customHeight="1" spans="1:23">
      <c r="A64" s="150" t="s">
        <v>356</v>
      </c>
      <c r="B64" s="150" t="s">
        <v>403</v>
      </c>
      <c r="C64" s="150" t="s">
        <v>404</v>
      </c>
      <c r="D64" s="150" t="s">
        <v>95</v>
      </c>
      <c r="E64" s="150" t="s">
        <v>120</v>
      </c>
      <c r="F64" s="150" t="s">
        <v>121</v>
      </c>
      <c r="G64" s="150" t="s">
        <v>259</v>
      </c>
      <c r="H64" s="150" t="s">
        <v>260</v>
      </c>
      <c r="I64" s="235">
        <v>60000</v>
      </c>
      <c r="J64" s="235"/>
      <c r="K64" s="235"/>
      <c r="L64" s="235"/>
      <c r="M64" s="235"/>
      <c r="N64" s="235"/>
      <c r="O64" s="235"/>
      <c r="P64" s="235"/>
      <c r="Q64" s="235"/>
      <c r="R64" s="235">
        <v>60000</v>
      </c>
      <c r="S64" s="235"/>
      <c r="T64" s="235"/>
      <c r="U64" s="235">
        <v>60000</v>
      </c>
      <c r="V64" s="235"/>
      <c r="W64" s="235"/>
    </row>
    <row r="65" ht="15" customHeight="1" spans="1:23">
      <c r="A65" s="150" t="s">
        <v>356</v>
      </c>
      <c r="B65" s="150" t="s">
        <v>405</v>
      </c>
      <c r="C65" s="150" t="s">
        <v>406</v>
      </c>
      <c r="D65" s="150" t="s">
        <v>95</v>
      </c>
      <c r="E65" s="150" t="s">
        <v>120</v>
      </c>
      <c r="F65" s="150" t="s">
        <v>121</v>
      </c>
      <c r="G65" s="150" t="s">
        <v>279</v>
      </c>
      <c r="H65" s="150" t="s">
        <v>280</v>
      </c>
      <c r="I65" s="235">
        <v>30000</v>
      </c>
      <c r="J65" s="235"/>
      <c r="K65" s="235"/>
      <c r="L65" s="235"/>
      <c r="M65" s="235"/>
      <c r="N65" s="235"/>
      <c r="O65" s="235"/>
      <c r="P65" s="235"/>
      <c r="Q65" s="235"/>
      <c r="R65" s="235">
        <v>30000</v>
      </c>
      <c r="S65" s="235"/>
      <c r="T65" s="235"/>
      <c r="U65" s="235">
        <v>30000</v>
      </c>
      <c r="V65" s="235"/>
      <c r="W65" s="235"/>
    </row>
    <row r="66" ht="15" customHeight="1" spans="1:23">
      <c r="A66" s="150" t="s">
        <v>356</v>
      </c>
      <c r="B66" s="150" t="s">
        <v>405</v>
      </c>
      <c r="C66" s="150" t="s">
        <v>406</v>
      </c>
      <c r="D66" s="150" t="s">
        <v>95</v>
      </c>
      <c r="E66" s="150" t="s">
        <v>120</v>
      </c>
      <c r="F66" s="150" t="s">
        <v>121</v>
      </c>
      <c r="G66" s="150" t="s">
        <v>259</v>
      </c>
      <c r="H66" s="150" t="s">
        <v>260</v>
      </c>
      <c r="I66" s="235">
        <v>30000</v>
      </c>
      <c r="J66" s="235"/>
      <c r="K66" s="235"/>
      <c r="L66" s="235"/>
      <c r="M66" s="235"/>
      <c r="N66" s="235"/>
      <c r="O66" s="235"/>
      <c r="P66" s="235"/>
      <c r="Q66" s="235"/>
      <c r="R66" s="235">
        <v>30000</v>
      </c>
      <c r="S66" s="235"/>
      <c r="T66" s="235"/>
      <c r="U66" s="235">
        <v>30000</v>
      </c>
      <c r="V66" s="235"/>
      <c r="W66" s="235"/>
    </row>
    <row r="67" ht="15" customHeight="1" spans="1:23">
      <c r="A67" s="150" t="s">
        <v>356</v>
      </c>
      <c r="B67" s="150" t="s">
        <v>407</v>
      </c>
      <c r="C67" s="150" t="s">
        <v>408</v>
      </c>
      <c r="D67" s="150" t="s">
        <v>95</v>
      </c>
      <c r="E67" s="150" t="s">
        <v>124</v>
      </c>
      <c r="F67" s="150" t="s">
        <v>125</v>
      </c>
      <c r="G67" s="150" t="s">
        <v>283</v>
      </c>
      <c r="H67" s="150" t="s">
        <v>284</v>
      </c>
      <c r="I67" s="235">
        <v>25530</v>
      </c>
      <c r="J67" s="235"/>
      <c r="K67" s="235"/>
      <c r="L67" s="235"/>
      <c r="M67" s="235"/>
      <c r="N67" s="235"/>
      <c r="O67" s="235"/>
      <c r="P67" s="235"/>
      <c r="Q67" s="235"/>
      <c r="R67" s="235">
        <v>25530</v>
      </c>
      <c r="S67" s="235"/>
      <c r="T67" s="235"/>
      <c r="U67" s="235"/>
      <c r="V67" s="235"/>
      <c r="W67" s="235">
        <v>25530</v>
      </c>
    </row>
    <row r="68" ht="15" customHeight="1" spans="1:23">
      <c r="A68" s="150" t="s">
        <v>338</v>
      </c>
      <c r="B68" s="150" t="s">
        <v>409</v>
      </c>
      <c r="C68" s="150" t="s">
        <v>370</v>
      </c>
      <c r="D68" s="150" t="s">
        <v>95</v>
      </c>
      <c r="E68" s="150" t="s">
        <v>120</v>
      </c>
      <c r="F68" s="150" t="s">
        <v>121</v>
      </c>
      <c r="G68" s="150" t="s">
        <v>283</v>
      </c>
      <c r="H68" s="150" t="s">
        <v>284</v>
      </c>
      <c r="I68" s="235">
        <v>51037.28</v>
      </c>
      <c r="J68" s="235"/>
      <c r="K68" s="235"/>
      <c r="L68" s="235"/>
      <c r="M68" s="235"/>
      <c r="N68" s="235">
        <v>51037.28</v>
      </c>
      <c r="O68" s="235"/>
      <c r="P68" s="235"/>
      <c r="Q68" s="235"/>
      <c r="R68" s="235"/>
      <c r="S68" s="235"/>
      <c r="T68" s="235"/>
      <c r="U68" s="235"/>
      <c r="V68" s="235"/>
      <c r="W68" s="235"/>
    </row>
    <row r="69" ht="15" customHeight="1" spans="1:23">
      <c r="A69" s="150" t="s">
        <v>338</v>
      </c>
      <c r="B69" s="150" t="s">
        <v>410</v>
      </c>
      <c r="C69" s="150" t="s">
        <v>370</v>
      </c>
      <c r="D69" s="150" t="s">
        <v>95</v>
      </c>
      <c r="E69" s="150" t="s">
        <v>120</v>
      </c>
      <c r="F69" s="150" t="s">
        <v>121</v>
      </c>
      <c r="G69" s="150" t="s">
        <v>283</v>
      </c>
      <c r="H69" s="150" t="s">
        <v>284</v>
      </c>
      <c r="I69" s="235">
        <v>452640</v>
      </c>
      <c r="J69" s="235"/>
      <c r="K69" s="235"/>
      <c r="L69" s="235"/>
      <c r="M69" s="235"/>
      <c r="N69" s="235">
        <v>452640</v>
      </c>
      <c r="O69" s="235"/>
      <c r="P69" s="235"/>
      <c r="Q69" s="235"/>
      <c r="R69" s="235"/>
      <c r="S69" s="235"/>
      <c r="T69" s="235"/>
      <c r="U69" s="235"/>
      <c r="V69" s="235"/>
      <c r="W69" s="235"/>
    </row>
    <row r="70" ht="15" customHeight="1" spans="1:23">
      <c r="A70" s="150" t="s">
        <v>338</v>
      </c>
      <c r="B70" s="150" t="s">
        <v>411</v>
      </c>
      <c r="C70" s="150" t="s">
        <v>370</v>
      </c>
      <c r="D70" s="150" t="s">
        <v>95</v>
      </c>
      <c r="E70" s="150" t="s">
        <v>120</v>
      </c>
      <c r="F70" s="150" t="s">
        <v>121</v>
      </c>
      <c r="G70" s="150" t="s">
        <v>289</v>
      </c>
      <c r="H70" s="150" t="s">
        <v>290</v>
      </c>
      <c r="I70" s="235">
        <v>217613.44</v>
      </c>
      <c r="J70" s="235"/>
      <c r="K70" s="235"/>
      <c r="L70" s="235"/>
      <c r="M70" s="235"/>
      <c r="N70" s="235">
        <v>217613.44</v>
      </c>
      <c r="O70" s="235"/>
      <c r="P70" s="235"/>
      <c r="Q70" s="235"/>
      <c r="R70" s="235"/>
      <c r="S70" s="235"/>
      <c r="T70" s="235"/>
      <c r="U70" s="235"/>
      <c r="V70" s="235"/>
      <c r="W70" s="235"/>
    </row>
    <row r="71" ht="15" customHeight="1" spans="1:23">
      <c r="A71" s="150" t="s">
        <v>338</v>
      </c>
      <c r="B71" s="150" t="s">
        <v>412</v>
      </c>
      <c r="C71" s="150" t="s">
        <v>370</v>
      </c>
      <c r="D71" s="150" t="s">
        <v>95</v>
      </c>
      <c r="E71" s="150" t="s">
        <v>120</v>
      </c>
      <c r="F71" s="150" t="s">
        <v>121</v>
      </c>
      <c r="G71" s="150" t="s">
        <v>279</v>
      </c>
      <c r="H71" s="150" t="s">
        <v>280</v>
      </c>
      <c r="I71" s="235">
        <v>103300</v>
      </c>
      <c r="J71" s="235"/>
      <c r="K71" s="235"/>
      <c r="L71" s="235"/>
      <c r="M71" s="235"/>
      <c r="N71" s="235">
        <v>103300</v>
      </c>
      <c r="O71" s="235"/>
      <c r="P71" s="235"/>
      <c r="Q71" s="235"/>
      <c r="R71" s="235"/>
      <c r="S71" s="235"/>
      <c r="T71" s="235"/>
      <c r="U71" s="235"/>
      <c r="V71" s="235"/>
      <c r="W71" s="235"/>
    </row>
    <row r="72" ht="15" customHeight="1" spans="1:23">
      <c r="A72" s="150" t="s">
        <v>338</v>
      </c>
      <c r="B72" s="150" t="s">
        <v>413</v>
      </c>
      <c r="C72" s="150" t="s">
        <v>370</v>
      </c>
      <c r="D72" s="150" t="s">
        <v>95</v>
      </c>
      <c r="E72" s="150" t="s">
        <v>120</v>
      </c>
      <c r="F72" s="150" t="s">
        <v>121</v>
      </c>
      <c r="G72" s="150" t="s">
        <v>279</v>
      </c>
      <c r="H72" s="150" t="s">
        <v>280</v>
      </c>
      <c r="I72" s="235">
        <v>49653.41</v>
      </c>
      <c r="J72" s="235"/>
      <c r="K72" s="235"/>
      <c r="L72" s="235"/>
      <c r="M72" s="235"/>
      <c r="N72" s="235">
        <v>49653.41</v>
      </c>
      <c r="O72" s="235"/>
      <c r="P72" s="235"/>
      <c r="Q72" s="235"/>
      <c r="R72" s="235"/>
      <c r="S72" s="235"/>
      <c r="T72" s="235"/>
      <c r="U72" s="235"/>
      <c r="V72" s="235"/>
      <c r="W72" s="235"/>
    </row>
    <row r="73" ht="15" customHeight="1" spans="1:23">
      <c r="A73" s="150" t="s">
        <v>338</v>
      </c>
      <c r="B73" s="150" t="s">
        <v>414</v>
      </c>
      <c r="C73" s="150" t="s">
        <v>370</v>
      </c>
      <c r="D73" s="150" t="s">
        <v>95</v>
      </c>
      <c r="E73" s="150" t="s">
        <v>120</v>
      </c>
      <c r="F73" s="150" t="s">
        <v>121</v>
      </c>
      <c r="G73" s="150" t="s">
        <v>291</v>
      </c>
      <c r="H73" s="150" t="s">
        <v>292</v>
      </c>
      <c r="I73" s="235">
        <v>150000</v>
      </c>
      <c r="J73" s="235"/>
      <c r="K73" s="235"/>
      <c r="L73" s="235"/>
      <c r="M73" s="235"/>
      <c r="N73" s="235">
        <v>150000</v>
      </c>
      <c r="O73" s="235"/>
      <c r="P73" s="235"/>
      <c r="Q73" s="235"/>
      <c r="R73" s="235"/>
      <c r="S73" s="235"/>
      <c r="T73" s="235"/>
      <c r="U73" s="235"/>
      <c r="V73" s="235"/>
      <c r="W73" s="235"/>
    </row>
    <row r="74" ht="18.75" customHeight="1" spans="1:23">
      <c r="A74" s="237" t="s">
        <v>158</v>
      </c>
      <c r="B74" s="238"/>
      <c r="C74" s="239"/>
      <c r="D74" s="239"/>
      <c r="E74" s="239"/>
      <c r="F74" s="239"/>
      <c r="G74" s="239"/>
      <c r="H74" s="240"/>
      <c r="I74" s="241">
        <f>SUM(I8:I73)</f>
        <v>26071847.77</v>
      </c>
      <c r="J74" s="241">
        <f>SUM(J8:J73)</f>
        <v>16520832</v>
      </c>
      <c r="K74" s="241">
        <f>SUM(K8:K73)</f>
        <v>16520832</v>
      </c>
      <c r="L74" s="241"/>
      <c r="M74" s="241"/>
      <c r="N74" s="241">
        <f>SUM(N8:N73)</f>
        <v>8041628.31</v>
      </c>
      <c r="O74" s="241"/>
      <c r="P74" s="241"/>
      <c r="Q74" s="241"/>
      <c r="R74" s="241">
        <f>SUM(R8:R73)</f>
        <v>1509387.46</v>
      </c>
      <c r="S74" s="241"/>
      <c r="T74" s="241"/>
      <c r="U74" s="241">
        <f>SUM(U8:U73)</f>
        <v>124000</v>
      </c>
      <c r="V74" s="241"/>
      <c r="W74" s="241">
        <f>SUM(W8:W73)</f>
        <v>1385387.46</v>
      </c>
    </row>
  </sheetData>
  <mergeCells count="28">
    <mergeCell ref="A2:W2"/>
    <mergeCell ref="A3:H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514</cp:lastModifiedBy>
  <dcterms:created xsi:type="dcterms:W3CDTF">2020-01-11T14:24:00Z</dcterms:created>
  <cp:lastPrinted>2021-01-13T15:07:00Z</cp:lastPrinted>
  <dcterms:modified xsi:type="dcterms:W3CDTF">2026-04-07T08:31:28Z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