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68" firstSheet="13"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<sst xmlns="http://schemas.openxmlformats.org/spreadsheetml/2006/main" count="2261" uniqueCount="793">
  <si>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</si>
  <si>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</si>
  <si>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</si>
  <si>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</si>
  <si>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</si>
  <si>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</si>
  <si>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</si>
  <si>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</si>
  <si>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</si>
  <si>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</si>
  <si>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</si>
  <si>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</si>
  <si>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</si>
  <si>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</si>
  <si>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</si>
  <si>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</si>
  <si>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</si>
  <si>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</si>
  <si>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</si>
  <si>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</si>
  <si>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</si>
  <si>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</si>
  <si>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单位名称：安宁市财政局</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</si>
  <si>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</si>
  <si>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</si>
  <si>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</si>
  <si>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</si>
  <si>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</si>
  <si>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</si>
  <si>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</si>
  <si>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</si>
  <si>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</si>
  <si>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</si>
  <si>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</si>
  <si>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</si>
  <si>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</si>
  <si>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</si>
  <si>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</si>
  <si>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</si>
  <si>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</si>
  <si>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</si>
  <si>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</si>
  <si>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</si>
  <si>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</si>
  <si>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</si>
  <si>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</si>
  <si>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</si>
  <si>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</si>
  <si>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</si>
  <si>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</si>
  <si>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</si>
  <si>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</si>
  <si>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</si>
  <si>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</si>
  <si>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</si>
  <si>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</si>
  <si>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</si>
  <si>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</si>
  <si>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</si>
  <si>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</si>
  <si>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</si>
  <si>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</si>
  <si>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</si>
  <si>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</si>
  <si>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</si>
  <si>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</si>
  <si>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</si>
  <si>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</si>
  <si>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</si>
  <si>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</si>
  <si>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</si>
  <si>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</si>
  <si>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</si>
  <si>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</si>
  <si>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</si>
  <si>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</si>
  <si>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</si>
  <si>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</si>
  <si>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</si>
  <si>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</si>
  <si>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</si>
  <si>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</si>
  <si>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</si>
  <si>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</si>
  <si>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</si>
  <si>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</si>
  <si>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</si>
  <si>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</si>
  <si>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</si>
  <si>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</si>
  <si>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</si>
  <si>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119</t>
  </si>
  <si>
    <t>安宁市财政局</t>
  </si>
  <si>
    <t>119001</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</si>
  <si>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</si>
  <si>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</si>
  <si>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</si>
  <si>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</si>
  <si>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</si>
  <si>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</si>
  <si>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</si>
  <si>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</si>
  <si>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</si>
  <si>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</si>
  <si>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</si>
  <si>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</si>
  <si>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</si>
  <si>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
  </si>
  <si>
    <t>20106</t>
  </si>
  <si>
    <t>财政事务</t>
  </si>
  <si>
    <t>2010601</t>
  </si>
  <si>
    <t>行政运行</t>
  </si>
  <si>
    <t>2010602</t>
  </si>
  <si>
    <t>一般行政管理事务</t>
  </si>
  <si>
    <t>2010607</t>
  </si>
  <si>
    <t>信息化建设</t>
  </si>
  <si>
    <t>2010608</t>
  </si>
  <si>
    <t>财政委托业务支出</t>
  </si>
  <si>
    <t>2010650</t>
  </si>
  <si>
    <t>事业运行</t>
  </si>
  <si>
    <t>2010699</t>
  </si>
  <si>
    <t>其他财政事务支出</t>
  </si>
  <si>
    <t>20136</t>
  </si>
  <si>
    <t>其他共产党事务支出</t>
  </si>
  <si>
    <t>2013601</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</si>
  <si>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</si>
  <si>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</si>
  <si>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</si>
  <si>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</si>
  <si>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</si>
  <si>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</si>
  <si>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</si>
  <si>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</si>
  <si>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</si>
  <si>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</si>
  <si>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</si>
  <si>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</si>
  <si>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</si>
  <si>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</si>
  <si>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</si>
  <si>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</si>
  <si>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</si>
  <si>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</si>
  <si>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</si>
  <si>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</si>
  <si>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</si>
  <si>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</si>
  <si>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</si>
  <si>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</si>
  <si>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</si>
  <si>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</si>
  <si>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</si>
  <si>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</si>
  <si>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</si>
  <si>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</si>
  <si>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</si>
  <si>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</si>
  <si>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</si>
  <si>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</si>
  <si>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</si>
  <si>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</si>
  <si>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</si>
  <si>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</si>
  <si>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</si>
  <si>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</si>
  <si>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</si>
  <si>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</si>
  <si>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</si>
  <si>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</si>
  <si>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</si>
  <si>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</si>
  <si>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</si>
  <si>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</si>
  <si>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</si>
  <si>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</si>
  <si>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</si>
  <si>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</si>
  <si>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</si>
  <si>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</si>
  <si>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</si>
  <si>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</si>
  <si>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</si>
  <si>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</si>
  <si>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</si>
  <si>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</si>
  <si>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</si>
  <si>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</si>
  <si>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</si>
  <si>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</si>
  <si>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</si>
  <si>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</si>
  <si>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</si>
  <si>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</si>
  <si>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</si>
  <si>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</si>
  <si>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</si>
  <si>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</si>
  <si>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</si>
  <si>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</si>
  <si>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</si>
  <si>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</si>
  <si>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</si>
  <si>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</si>
  <si>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</si>
  <si>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</si>
  <si>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</si>
  <si>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</si>
  <si>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</si>
  <si>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</si>
  <si>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</si>
  <si>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</si>
  <si>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</si>
  <si>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</si>
  <si>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</si>
  <si>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</si>
  <si>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</si>
  <si>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</si>
  <si>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</si>
  <si>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</si>
  <si>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</si>
  <si>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</si>
  <si>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</si>
  <si>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</si>
  <si>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</si>
  <si>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</si>
  <si>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</si>
  <si>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</si>
  <si>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</si>
  <si>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</si>
  <si>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</si>
  <si>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</si>
  <si>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</si>
  <si>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530181210000000017793</t>
  </si>
  <si>
    <t>行政人员支出工资</t>
  </si>
  <si>
    <t>30101</t>
  </si>
  <si>
    <t>基本工资</t>
  </si>
  <si>
    <t>30102</t>
  </si>
  <si>
    <t>津贴补贴</t>
  </si>
  <si>
    <t>30103</t>
  </si>
  <si>
    <t>奖金</t>
  </si>
  <si>
    <t>530181210000000017795</t>
  </si>
  <si>
    <t>事业人员支出工资</t>
  </si>
  <si>
    <t>30107</t>
  </si>
  <si>
    <t>绩效工资</t>
  </si>
  <si>
    <t>530181210000000017796</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</si>
  <si>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</si>
  <si>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</si>
  <si>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</si>
  <si>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</si>
  <si>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</si>
  <si>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</si>
  <si>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</si>
  <si>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</si>
  <si>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</si>
  <si>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</si>
  <si>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</si>
  <si>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530181210000000017797</t>
  </si>
  <si>
    <t>30113</t>
  </si>
  <si>
    <t>530181210000000017798</t>
  </si>
  <si>
    <t>对个人和家庭的补助</t>
  </si>
  <si>
    <t>30305</t>
  </si>
  <si>
    <t>生活补助</t>
  </si>
  <si>
    <t>530181210000000017799</t>
  </si>
  <si>
    <t>公车购置及运维费</t>
  </si>
  <si>
    <t>30231</t>
  </si>
  <si>
    <t>公务用车运行维护费</t>
  </si>
  <si>
    <t>530181210000000017800</t>
  </si>
  <si>
    <t>公务交通补贴</t>
  </si>
  <si>
    <t>30239</t>
  </si>
  <si>
    <t>其他交通费用</t>
  </si>
  <si>
    <t>530181210000000020576</t>
  </si>
  <si>
    <t>一般公用经费</t>
  </si>
  <si>
    <t>30201</t>
  </si>
  <si>
    <t>办公费</t>
  </si>
  <si>
    <t>30207</t>
  </si>
  <si>
    <t>邮电费</t>
  </si>
  <si>
    <t>30211</t>
  </si>
  <si>
    <t>差旅费</t>
  </si>
  <si>
    <t>30216</t>
  </si>
  <si>
    <t>培训费</t>
  </si>
  <si>
    <t>30299</t>
  </si>
  <si>
    <t>其他商品和服务支出</t>
  </si>
  <si>
    <t>530181221100000209927</t>
  </si>
  <si>
    <t>工会经费</t>
  </si>
  <si>
    <t>30228</t>
  </si>
  <si>
    <t>530181231100001565755</t>
  </si>
  <si>
    <t>行政人员绩效奖励</t>
  </si>
  <si>
    <t>530181231100001565756</t>
  </si>
  <si>
    <t>事业人员绩效奖励</t>
  </si>
  <si>
    <t>530181231100001570283</t>
  </si>
  <si>
    <t>编外人员经费支出</t>
  </si>
  <si>
    <t>30199</t>
  </si>
  <si>
    <t>其他工资福利支出</t>
  </si>
  <si>
    <t>530181261100004917991</t>
  </si>
  <si>
    <t>其他人员生活补助</t>
  </si>
  <si>
    <t>预算05-1表</t>
  </si>
  <si>
    <t>项目分类</t>
  </si>
  <si>
    <t>项目单位</t>
  </si>
  <si>
    <t>经济科目编码</t>
  </si>
  <si>
    <t>经济科目名称</t>
  </si>
  <si>
    <t>本年拨款</t>
  </si>
  <si>
    <t>事业单位
经营收入</t>
  </si>
  <si>
    <t>其中：本次下达</t>
  </si>
  <si>
    <t>311 专项业务类</t>
  </si>
  <si>
    <t>530181221100000179819</t>
  </si>
  <si>
    <t>预算绩效管理专项经费</t>
  </si>
  <si>
    <t>30227</t>
  </si>
  <si>
    <t>委托业务费</t>
  </si>
  <si>
    <t>530181221100000211668</t>
  </si>
  <si>
    <t>财政信息系统运行维护经费</t>
  </si>
  <si>
    <t>530181241100002250595</t>
  </si>
  <si>
    <t>财政委托业务经费</t>
  </si>
  <si>
    <t>530181221100000719854</t>
  </si>
  <si>
    <t>财政业务经费</t>
  </si>
  <si>
    <t>31002</t>
  </si>
  <si>
    <t>办公设备购置</t>
  </si>
  <si>
    <t>312 民生类</t>
  </si>
  <si>
    <t>530181231100001107331</t>
  </si>
  <si>
    <t>遗属生活补助资金</t>
  </si>
  <si>
    <t>30304</t>
  </si>
  <si>
    <t>抚恤金</t>
  </si>
  <si>
    <t>530181231100001114608</t>
  </si>
  <si>
    <t>内部控制报告编制经费</t>
  </si>
  <si>
    <t>530181231100001611245</t>
  </si>
  <si>
    <t>防范非法集资、改善营商环境和提高金融服务业务经费</t>
  </si>
  <si>
    <t>530181231100001611286</t>
  </si>
  <si>
    <t>法律顾问咨询服务经费</t>
  </si>
  <si>
    <t>530181261100005003612</t>
  </si>
  <si>
    <t>全国会计专业技术初级资格无纸化考试考务经费</t>
  </si>
  <si>
    <t>530181261100005159691</t>
  </si>
  <si>
    <t>国资业务经费</t>
  </si>
  <si>
    <t>530181261100005160295</t>
  </si>
  <si>
    <t>咨询顾问服务经费</t>
  </si>
  <si>
    <t>530181261100005162636</t>
  </si>
  <si>
    <t>行政事业单位财务会计管理突出问题专项整治服务经费</t>
  </si>
  <si>
    <t>530181261100005249617</t>
  </si>
  <si>
    <t>全国会计专业技术初级资格考试考务经费</t>
  </si>
  <si>
    <t>313 事业发展类</t>
  </si>
  <si>
    <t>530181261100005262136</t>
  </si>
  <si>
    <t>2023年第一至第三季度创业担保贷款中央奖补资金</t>
  </si>
  <si>
    <t>530181261100005262138</t>
  </si>
  <si>
    <t>2023年第一至第三季度创业担保贷款省级奖补资金</t>
  </si>
  <si>
    <t>预算05-2表</t>
  </si>
  <si>
    <t>项目年度绩效目标</t>
  </si>
  <si>
    <t>一级指标</t>
  </si>
  <si>
    <t>二级指标</t>
  </si>
  <si>
    <t>三级指标</t>
  </si>
  <si>
    <t>指标性质</t>
  </si>
  <si>
    <t>指标值</t>
  </si>
  <si>
    <t>度量单位</t>
  </si>
  <si>
    <t>指标属性</t>
  </si>
  <si>
    <t>指标内容</t>
  </si>
  <si>
    <t>进一步防范非法集资、改善营商环境，并提高金融服务能力。</t>
  </si>
  <si>
    <t>产出指标</t>
  </si>
  <si>
    <t>数量指标</t>
  </si>
  <si>
    <t>公开发放的宣传材料数量</t>
  </si>
  <si>
    <t>&gt;=</t>
  </si>
  <si>
    <t>500</t>
  </si>
  <si>
    <t>份（部、个、幅、条）</t>
  </si>
  <si>
    <t>定量指标</t>
  </si>
  <si>
    <t>反映制作宣传横幅、宣传册等的数量情况。</t>
  </si>
  <si>
    <t>宣传活动举办次数</t>
  </si>
  <si>
    <t>5</t>
  </si>
  <si>
    <t>次</t>
  </si>
  <si>
    <t>反映组织宣传活动次数的情况。</t>
  </si>
  <si>
    <t>时效指标</t>
  </si>
  <si>
    <t>完成时限</t>
  </si>
  <si>
    <t>=</t>
  </si>
  <si>
    <t>1</t>
  </si>
  <si>
    <t>年</t>
  </si>
  <si>
    <t>反映按计划完成时限情况</t>
  </si>
  <si>
    <t>效益指标</t>
  </si>
  <si>
    <t>社会效益</t>
  </si>
  <si>
    <t>宣传内容知晓率</t>
  </si>
  <si>
    <t>80</t>
  </si>
  <si>
    <t>%</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</si>
  <si>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</si>
  <si>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满意度指标</t>
  </si>
  <si>
    <t>服务对象满意度</t>
  </si>
  <si>
    <t>社会公众满意度</t>
  </si>
  <si>
    <t>反映社会公众对宣传的满意程度。</t>
  </si>
  <si>
    <t>确保2026年度会计初级资格考试安宁考区考务工作顺利进行，确保考生圆满完成考试</t>
  </si>
  <si>
    <t>开设考场数量</t>
  </si>
  <si>
    <t>10</t>
  </si>
  <si>
    <t>个</t>
  </si>
  <si>
    <t>反映预算部门（单位）组织开展各类考试开设考场的数量。</t>
  </si>
  <si>
    <t>组织考试批次</t>
  </si>
  <si>
    <t>6</t>
  </si>
  <si>
    <t>批次</t>
  </si>
  <si>
    <t>反映预算部门（单位）组织开展各类考试的批次。</t>
  </si>
  <si>
    <t>参加考试人数</t>
  </si>
  <si>
    <t>2000</t>
  </si>
  <si>
    <t>人</t>
  </si>
  <si>
    <t>反映预算部门（单位）组织开展各类考试的人次。</t>
  </si>
  <si>
    <t>质量指标</t>
  </si>
  <si>
    <t>参考人员合格率</t>
  </si>
  <si>
    <t>20</t>
  </si>
  <si>
    <t>反映预算部门（单位）组织开展各类考试的质量。
考试人员合格率=（合格的学员数量/考试总学员数量）*100%。</t>
  </si>
  <si>
    <t xml:space="preserve">  </t>
  </si>
  <si>
    <t>70</t>
  </si>
  <si>
    <t>反映预算部门（单位）组织开展各类考试中参考人员的出勤情况。
考试出考率=（实际出考学员数量/参加考试学员数量）*100%。</t>
  </si>
  <si>
    <t>经济效益</t>
  </si>
  <si>
    <t>考务费标椎</t>
  </si>
  <si>
    <t>&lt;=</t>
  </si>
  <si>
    <t>60</t>
  </si>
  <si>
    <t>元/人</t>
  </si>
  <si>
    <t>反映每个考生所需考务费最高标椎</t>
  </si>
  <si>
    <t>参考人员满意度</t>
  </si>
  <si>
    <t>反映参考人员对考场设置等的满意度。
参考人员满意度=（对考试整体满意的参考人数/参考总人数）*100%</t>
  </si>
  <si>
    <t>建成全方位、全过程、全覆盖的预算绩效管理体系，政府预算、部门预算、政策项目预算绩效管理全方位开展，一般公共预算、政府基金预算绩效管理深入开展，基本实现信息化管理。</t>
  </si>
  <si>
    <t>预算绩效事前评估项目</t>
  </si>
  <si>
    <t>15</t>
  </si>
  <si>
    <t>挑选关注度高、市委市政府重点部署或事关重大事项类项目进行预算绩效事前评估</t>
  </si>
  <si>
    <t>预算绩效目标审核覆盖单位</t>
  </si>
  <si>
    <t>133</t>
  </si>
  <si>
    <t>对所有一级预算单位和二级预算单位的所有项目进行预算绩效目标审核</t>
  </si>
  <si>
    <t>预算绩效重点评价项目数</t>
  </si>
  <si>
    <t>18</t>
  </si>
  <si>
    <t>根据预算单位绩效自评情况，综合考虑选取关注度高或与市委市政府决策相关的重大事项进行重点评价</t>
  </si>
  <si>
    <t>预算绩效管理培训</t>
  </si>
  <si>
    <t>次/月（季、年）</t>
  </si>
  <si>
    <t>邀请绩效专家或者第三方对预算单位绩效管理人员进行培训</t>
  </si>
  <si>
    <t>2026年内</t>
  </si>
  <si>
    <t>反映预算绩效事前评估、目标审核以及重点评价相应任务的完成情况</t>
  </si>
  <si>
    <t>建成全方位、全过程、全覆盖的预算绩效管理体系，实现预算和绩效管理一体化</t>
  </si>
  <si>
    <t>提高财政资源配置效率和使用效益，改变预算资金分配的固化格局</t>
  </si>
  <si>
    <t>是/否</t>
  </si>
  <si>
    <t>定性指标</t>
  </si>
  <si>
    <t>全面实施预算绩效管理。将绩效理念融入预算各个层级，构建覆盖部门和单位、政策和项目的全方位预算绩效管理格局；将绩效方法融入预算各项流程，实现贯穿预算编制、执行和监督各环节的全过程预算绩效管理链条；将绩效管理融入预算各类资金，完善涵盖一般公共预算、政府性基金预算、国有资本经营预算和社会保险基金预算等各领域财政资金的全覆盖预算绩效管理体系。</t>
  </si>
  <si>
    <t>可持续影响</t>
  </si>
  <si>
    <t>提高预算单位预算绩效的管理水平</t>
  </si>
  <si>
    <t>提高资金使用效率，减少资金沉淀，降低不合理预算减少虚高支出</t>
  </si>
  <si>
    <t>预算单位预算绩效管理人员满意度</t>
  </si>
  <si>
    <t>75</t>
  </si>
  <si>
    <t>预算单位绩效管理人员对预算绩效管理工作开展的满意度</t>
  </si>
  <si>
    <t>聚焦全市财务会计管理现状及深层次风险问题，系统分析单位财会基础、购买服务、政府采购、资产管理、内部控制、资金安全等方面问题成因,财政、审计、统计、税务等部门作为此次专项整治的重要力量，统筹集中财会专业力量，聘请专业会计师事务所力量，在专班的指导下，扎实组织开展整治</t>
  </si>
  <si>
    <t>专项整治重点内容</t>
  </si>
  <si>
    <t>11</t>
  </si>
  <si>
    <t>项</t>
  </si>
  <si>
    <t>安宁市行政事业单位财务会计管理突出问题专项整治重点内容数量</t>
  </si>
  <si>
    <t>监督检查工作组数量</t>
  </si>
  <si>
    <t>8</t>
  </si>
  <si>
    <t>组</t>
  </si>
  <si>
    <t>工作专班下设的监督检查工作组数量</t>
  </si>
  <si>
    <t>涉及的行政事业单位数量</t>
  </si>
  <si>
    <t>134</t>
  </si>
  <si>
    <t>家</t>
  </si>
  <si>
    <t>专项整治工作重点针对年度</t>
  </si>
  <si>
    <t>专项整治时限</t>
  </si>
  <si>
    <t>2</t>
  </si>
  <si>
    <t>对提升行政事业单位财务会计管理能力的作用</t>
  </si>
  <si>
    <t>有效提升</t>
  </si>
  <si>
    <t>委托主体满意度</t>
  </si>
  <si>
    <t>90</t>
  </si>
  <si>
    <t>成本指标</t>
  </si>
  <si>
    <t>经济成本指标</t>
  </si>
  <si>
    <t>2026年度委托服务所需资金</t>
  </si>
  <si>
    <t>40</t>
  </si>
  <si>
    <t>万元</t>
  </si>
  <si>
    <t>按时高质完成行政事业单位资产评估、.国有企业人才队伍建设、市属国企非标融资领域专项审计、市属国有企业年度经营专项审计等专项工作，提升国资管理水平</t>
  </si>
  <si>
    <t>开展评估资产数量</t>
  </si>
  <si>
    <t>审计非标融资笔数</t>
  </si>
  <si>
    <t>800</t>
  </si>
  <si>
    <t>笔</t>
  </si>
  <si>
    <t>评估服务时间</t>
  </si>
  <si>
    <t>1年</t>
  </si>
  <si>
    <t>有效盘活全市资产</t>
  </si>
  <si>
    <t>是</t>
  </si>
  <si>
    <t>国有企业管理水平</t>
  </si>
  <si>
    <t>有效提升国有企业管理水平</t>
  </si>
  <si>
    <t>聘请法律、国资顾问，提供法律咨询服务，进一步提高依法行政能力，全面提升财政工作的规范性。</t>
  </si>
  <si>
    <t>形成建议、意见条数</t>
  </si>
  <si>
    <t>条</t>
  </si>
  <si>
    <t>咨询回复及时率</t>
  </si>
  <si>
    <t>项目资金使用效率</t>
  </si>
  <si>
    <t>提高</t>
  </si>
  <si>
    <t>85</t>
  </si>
  <si>
    <t>提高财政资金使用效益，减少资金沉淀</t>
  </si>
  <si>
    <t>党政报刊征订种类</t>
  </si>
  <si>
    <t>种</t>
  </si>
  <si>
    <t>2025年度党报党刊征订种类</t>
  </si>
  <si>
    <t>资产清查准确率</t>
  </si>
  <si>
    <t>审计业务约定书</t>
  </si>
  <si>
    <t>反映该项目的完成时限</t>
  </si>
  <si>
    <t>提高财政资金使用效益</t>
  </si>
  <si>
    <t>减少资金沉淀</t>
  </si>
  <si>
    <t>工作人员满意度</t>
  </si>
  <si>
    <t>95</t>
  </si>
  <si>
    <t>反映工作人员的满意度</t>
  </si>
  <si>
    <t>形成建议、意见的条数。</t>
  </si>
  <si>
    <t>反映咨询服务质量</t>
  </si>
  <si>
    <t>反映项目实际效果</t>
  </si>
  <si>
    <t>反映服务对象对法律顾问咨询服务工作的整体满意情况。</t>
  </si>
  <si>
    <t>及时传达并落实上级部门对行政事业单位内部控制报告编制的要求，提高行政事业单位内部控制报告质量。</t>
  </si>
  <si>
    <t>全市所属行政单位</t>
  </si>
  <si>
    <t>124</t>
  </si>
  <si>
    <t>反映参与检查核查的工作人数。</t>
  </si>
  <si>
    <t>开展检查（核查）次数</t>
  </si>
  <si>
    <t>反映检查核查的次数情况。</t>
  </si>
  <si>
    <t>检查（核查）任务完成率</t>
  </si>
  <si>
    <t>反映检查工作的执行情况。</t>
  </si>
  <si>
    <t>检查（核查）覆盖率</t>
  </si>
  <si>
    <t>反映检查（核查）工作覆盖面情况。</t>
  </si>
  <si>
    <t>检查（核查）任务及时完成率</t>
  </si>
  <si>
    <t>反映是否按时完成检查核查任务。</t>
  </si>
  <si>
    <t>财政资金配置效率、使用效率</t>
  </si>
  <si>
    <t>进一步提高</t>
  </si>
  <si>
    <t>反映财政资金配置效率、使用效率。</t>
  </si>
  <si>
    <t>检查（核查）人员被投诉次数</t>
  </si>
  <si>
    <t>反映服务对象对检查核查工作的整体满意情况。</t>
  </si>
  <si>
    <t>对机关单位在职职工和退休人员死亡后的遗属，以我市城市居民最低生活保障标准或农村居民最低生活保障标准为基础，按享受规定的系数计发补助。</t>
  </si>
  <si>
    <t>获补对象数</t>
  </si>
  <si>
    <t>1人</t>
  </si>
  <si>
    <t>人(人次、家)</t>
  </si>
  <si>
    <t>反映获补助人员的数量情况。</t>
  </si>
  <si>
    <t>政策宣传次数</t>
  </si>
  <si>
    <t>反映补助政策的宣传力度情况。</t>
  </si>
  <si>
    <t>获补对象准确率</t>
  </si>
  <si>
    <t>反映获补助对象认定的准确性情况。</t>
  </si>
  <si>
    <t>兑现准确率</t>
  </si>
  <si>
    <t>反映补助准确发放的情况。</t>
  </si>
  <si>
    <t>发放及时率</t>
  </si>
  <si>
    <t>反映发放单位及时发放补助资金的情况。</t>
  </si>
  <si>
    <t>政策知晓率</t>
  </si>
  <si>
    <t>反映补助政策的宣传效果情况。</t>
  </si>
  <si>
    <t>生活状况改善人次</t>
  </si>
  <si>
    <t>3</t>
  </si>
  <si>
    <t>人次</t>
  </si>
  <si>
    <t>反映补助是否促进受助对象生活状况改善。</t>
  </si>
  <si>
    <t>受益对象满意度</t>
  </si>
  <si>
    <t>反映获补助受益对象的满意程度。</t>
  </si>
  <si>
    <t>运行维护好财政相关系统，确保全市财政工作正常开展，提升财政工作效率和质量。</t>
  </si>
  <si>
    <t>维护系统数量</t>
  </si>
  <si>
    <t>反映维护系统数量</t>
  </si>
  <si>
    <t>服务全市预算单位数量</t>
  </si>
  <si>
    <t>123</t>
  </si>
  <si>
    <t>户</t>
  </si>
  <si>
    <t>反映系统服务全市预算单位数量</t>
  </si>
  <si>
    <t>系统正常运行率</t>
  </si>
  <si>
    <t>反映系统正常运行情况</t>
  </si>
  <si>
    <t>故障排除率</t>
  </si>
  <si>
    <t>反映系统故障修复情况</t>
  </si>
  <si>
    <t>系统运行维护响应时间</t>
  </si>
  <si>
    <t>天</t>
  </si>
  <si>
    <t>反映维护一体化系统时限</t>
  </si>
  <si>
    <t>完成各项工作的及时率</t>
  </si>
  <si>
    <t>反映完成系统维护各项工作的及时性</t>
  </si>
  <si>
    <t>提高工作效率，节约行政成本</t>
  </si>
  <si>
    <t>积极利用信息网络，推动电子化政务发展</t>
  </si>
  <si>
    <t>推动财政工作更加高效</t>
  </si>
  <si>
    <t>全市预算单位满意度</t>
  </si>
  <si>
    <t>反映全市各预算单位对系统运行维护的满意度</t>
  </si>
  <si>
    <t>（一）全面摸清家底。对我市国有资产底数和管理使用现状进行清查，确保国有资产安全完整。经过清查核实后的资产，要按要求建立健全账卡，完善管理信息，全市行政事业单位按照《行政事业单位资产管理信息系统管理规程》规定，将相关信息录入信息系统，国有平台公司资产由安宁市国有资产运营中心进行清理，清理完成后报送至领导小组办公室。
（二）整合盘活存量资产。在全面清查、摸清家底的基础上，对资产进行整合利用，优化存量资源配置，充分发挥国有资产整体效益。盘活闲置和低效利用资产，发挥资产效能，确保国有资产保值增值。
（三）规范出租出借管理。督促各单位按照规定程序出租出借，国有资产收益及时足额上缴财政。
（四）推动在建工程转固定资产。 推动长期已使用在建工程转固定资产或公共基础设施， 录入资产管理信息系统。
（五）加强政府采购管理。严格按照政府采购相关规定实施固定资产采购，并完善履约验收流程。
（六）夯实完善资产系统。 加快解决账实不符等问题， 实现资产系统、财务、实物一一对应。
（七）健全管理制度。 国有资产具体管理单位要认真履行管理职责，主管部门要强化监督责任，并对资产清查过程中发现的问题进行全面总结、认真分析，提出相应整改措施和实施方案，进一步健全完善内部管理规程。（八）完成列入审查范围的政府投资重点工程项目的全过程审查，节约政府资金，合理压缩投资。</t>
  </si>
  <si>
    <t>已完结评审项目数</t>
  </si>
  <si>
    <t>120</t>
  </si>
  <si>
    <t>涉及评审单位</t>
  </si>
  <si>
    <t>12</t>
  </si>
  <si>
    <t>节约政府资金</t>
  </si>
  <si>
    <t>有效节约</t>
  </si>
  <si>
    <t>有效节约政府资金</t>
  </si>
  <si>
    <t>被评审单位满意度</t>
  </si>
  <si>
    <t>反映开展政府投资项目单位满意度</t>
  </si>
  <si>
    <t>2023年第一至第三季度中央和省级创业担保贷款奖补资金</t>
  </si>
  <si>
    <t>支持重点群体和符合条件的小微企业融资发展</t>
  </si>
  <si>
    <t>创业小额担保贷款数量</t>
  </si>
  <si>
    <t>3000</t>
  </si>
  <si>
    <t>2025年创业小额担保贷款数量</t>
  </si>
  <si>
    <t>创业小额担保贷款金额</t>
  </si>
  <si>
    <t>亿元</t>
  </si>
  <si>
    <t>资金足额拨付率</t>
  </si>
  <si>
    <t>98</t>
  </si>
  <si>
    <t>将中央和省级创业担保贷款奖补资金按照分配方案拨付给相关经办单位。</t>
  </si>
  <si>
    <t>推动银行业金融机构新增发放创业担保贷款</t>
  </si>
  <si>
    <t>5189</t>
  </si>
  <si>
    <t>2025年创业担保贷款银行发放贷款数</t>
  </si>
  <si>
    <t>申报创业担保贷款贴息个人满意度</t>
  </si>
  <si>
    <t>申报创业担保贷款贴息的小微企业满意度</t>
  </si>
  <si>
    <t>上级下达2025年全国会计专业技术初级资格考试考务经费</t>
  </si>
  <si>
    <t>确保2025年度全国初级会计考试考务工作顺利，考生按时高质参加考试</t>
  </si>
  <si>
    <t>考场间数是否满足考生需求</t>
  </si>
  <si>
    <t xml:space="preserve">考场间数是否满足考生需求                                                                                                                                                                                            </t>
  </si>
  <si>
    <t>监考人员到位率</t>
  </si>
  <si>
    <t>100</t>
  </si>
  <si>
    <t>监考人员到达情况</t>
  </si>
  <si>
    <t>监考管理质量达标率</t>
  </si>
  <si>
    <t>监考管理质量</t>
  </si>
  <si>
    <t>预算执行完成率</t>
  </si>
  <si>
    <t>50</t>
  </si>
  <si>
    <t>预算执行完成情况</t>
  </si>
  <si>
    <t>考务差错率</t>
  </si>
  <si>
    <t>0</t>
  </si>
  <si>
    <t>考务差错情况</t>
  </si>
  <si>
    <t>88</t>
  </si>
  <si>
    <t>受益对象满意程度</t>
  </si>
  <si>
    <t>预算06表</t>
  </si>
  <si>
    <t>部门整体支出绩效目标表</t>
  </si>
  <si>
    <t>部门名称</t>
  </si>
  <si>
    <t>说明</t>
  </si>
  <si>
    <t>部门总体目标</t>
  </si>
  <si>
    <t>部门职责</t>
  </si>
  <si>
    <t>（一）贯彻落实国家和省、市关于财政工作的政策和决策部署；拟订全市财政发展战略和中长期规划及财政有关规章制度并监督执行。
（二）贯彻执行财政、国有资本金基础管理、财务会计管理的各项法律法规；监督执行财政、国有资产管理、财务会计的地方性法规、政府规章和规范性文件。
（三）承担全市各项财政收支管理的职责，组织拟订经费开支标准、定额标准，审核批复预算单位年度预决算；负责全市各预算单位的经费和项目资金的审核等监督管理工作等。
（四）贯彻执行国家金库管理条例和国库管理制度，负责组织实施国库集中收付制度；承担国库资金管理和行政事业单位银行账户管理的有关工作。
（五）负责政府非税收入、政府性基金管理，执行政府非税收入管理制度和政策；按规定管理行政事业性收费项目，管理财政票据；参与拟订国有土地出让收入资金分配的有关政策。
（六）贯彻执行基本建设投资财务管理制度和政府性投资项目评审的相关法规，参与拟订全市建设投资的有关政策和基本建设财务管理具体实施办法。
（七）参与和推进全市推进社会保障制度，贯彻落实社会保障资金和社会保障基金管理相关制度；承担全市社会保障基金的财政监管工作。
（八）负责全市财政支持实施乡村振兴战略的预算编制工作，提出有关农村综合改革的相关实施建议；落实农业农村惠农补贴政策。
（九）管理政府性债务，执行国家和云南省、昆明市债务管理方针政策，拟订全市政府性债务管理制度和办法。
（十）贯彻执行国家和云南省、昆明市金融相关政策及法律法规，防范化解和处置金融风险等工作。
（十一）贯彻国家和省、市国有资产管理的法律法规，根据市人民政府授权履行出资人职责，对企业的国有资产进行监督管理。
（十二）负责管理全市会计工作，监督规范会计行为，执行国家统一的会计制度，加强会计会计人员的继续教育，指导和监督会计代理记账机构的管理工作。
（十三）监督检查全市财税法规、政策的执行落实情况，监督检查全市各部门财务活动；会同有关部门依法查处重点违反财经纪律的事项。
（十四）贯彻执行建立有效全面规范透明、标准科学、约束有力的预算制度，全面实施绩效管理；负责全市各部门预算绩效管理和重点项目的绩效评价，拟订全市绩效目标管理、绩效监控管理、绩效评价管理、评价结果应用制度和建立绩效跟踪监督机制。
（十五）完成市委和市政府交办的其他任务。</t>
  </si>
  <si>
    <t>根据三定方案归纳。</t>
  </si>
  <si>
    <t>总体绩效目标
（2026-2028年期间）</t>
  </si>
  <si>
    <t>一是确保财政人员、机构正常运行运转。二是确保各项财政系统正常运行，服务全市。对财政一体化系统预算执行、专户管理、总账管理、工资统发、预警监控、电子支付等模板进行日常维护，保证财政专网、市属预算单位使用财政一体化系统正常运行，确保财政预算执行及全市全额拨款行政事业单位工资正常发放。三是按照上级年度监督检查工作安排和要求，主动履行财政监督检查职能，开展会计监督检查、专项检查等工作，努力完成各项工作任务，进一步提升财政监督检查工作质量和水平。按照云南省财政厅、昆明市财政局、安宁市委、市政府相关工作安排和要求，进行财政法律法规和依法行政、法治政府的宣传教育及培训，努力完成各项工作任务。四是积极开展预算绩效管理各项工作，建成全方位、全过程、全覆盖的预算绩效管理体系，政府预算、部门预算、政策项目预算绩效管理全方位开展，一般公共预算、政府基金预算绩效管理深入开展，基本实现信息化管理。五是按照财政部内部控制工作安排和要求，对政府投资项目和土地进行评审，进一步提升财政监督检查工作质量和水平。通过对财政性资金投资项目预（概）算和竣工决（结）算进行评价与审查，对财政性资金投资项目资金使用情况，以及其他财政专项资金使用情况进行专项核查及追踪问效，进一步提高财政资金规范、安全、有效运行。六是贯彻执行国家和云南省、昆明市金融相关政策及法律法规，落实防范非法集资、改善营商环境以及化解和处置金融风险等工作。</t>
  </si>
  <si>
    <t>根据部门职责，中长期规划，各级党委，各级政府要求归纳。</t>
  </si>
  <si>
    <t>部门年度目标</t>
  </si>
  <si>
    <t>预算年度（2026年）
绩效目标</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</si>
  <si>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</si>
  <si>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</si>
  <si>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</si>
  <si>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</si>
  <si>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</si>
  <si>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</si>
  <si>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</si>
  <si>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</si>
  <si>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</si>
  <si>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</si>
  <si>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保人员、机构正常运行运转</t>
  </si>
  <si>
    <t>发放工资、绩效，缴纳社保；招聘劳务派遣人员，补充人员不足；提高办公效率。</t>
  </si>
  <si>
    <t>行政人员支出工资、事业人员支出工资、社会保障缴费、住房公积金、对个人和家庭的补助、公车购置及运维费、公务交通补贴、一般公用经费、其他人员生活补助、工会经费、编外人员经费支出、行政人员绩效奖励、事业人员绩效奖励</t>
  </si>
  <si>
    <t>财政信息化系统运行和维护</t>
  </si>
  <si>
    <t>预算绩效管理</t>
  </si>
  <si>
    <t>开展预算绩效事前评估、目标审核与重点评价。</t>
  </si>
  <si>
    <t>常态化财政业务工作</t>
  </si>
  <si>
    <t>进行国资管理工作、内部控制报告编制、财务会计突出问题专项整治以及防范非法集资和改善营商环境宣传等常态化工作</t>
  </si>
  <si>
    <t>上级下达2025年全国会计专业技术初级资格考试考务经费、遗属生活补助资金、行政事业单位财务会计管理突出问题专项整治服务经费、全国会计专业技术初级资格无纸化考试考务经费、国资业务经费、咨询顾问服务经费、财政业务经费、内部控制报告编制经费、防范非法集资、改善营商环境和提高金融服务业务经费、财政委托业务经费、法律顾问咨询服务经费</t>
  </si>
  <si>
    <t>三、部门整体支出绩效指标</t>
  </si>
  <si>
    <t>绩效指标</t>
  </si>
  <si>
    <t>评（扣）分标准</t>
  </si>
  <si>
    <t>绩效指标值设定依据及数据来源</t>
  </si>
  <si>
    <t xml:space="preserve">二级指标 </t>
  </si>
  <si>
    <t>防范非法集资宣传覆盖人次</t>
  </si>
  <si>
    <t>300</t>
  </si>
  <si>
    <t>完成则得分，不能足额完成相应扣分。</t>
  </si>
  <si>
    <t>反映安宁市财政局开展防范非法集资宣传活动的情况</t>
  </si>
  <si>
    <t>根据实际工作开展要求</t>
  </si>
  <si>
    <t>开展监督检查单位数量</t>
  </si>
  <si>
    <t>反映安宁市财政局开展监督检查的情况。</t>
  </si>
  <si>
    <t>103</t>
  </si>
  <si>
    <t>预算绩效管理单位数</t>
  </si>
  <si>
    <t>反映安宁市财政局进行预算绩效管理的情况。</t>
  </si>
  <si>
    <t>根据2026年预算单位数量确定</t>
  </si>
  <si>
    <t>预算绩效目标申报率</t>
  </si>
  <si>
    <t>反映安宁市各预算单位进行预算绩效申报的情况。</t>
  </si>
  <si>
    <t>根据预算绩效管理工作要求</t>
  </si>
  <si>
    <t>财政信息系统正常运行率</t>
  </si>
  <si>
    <t>反映各财政信息系统运行情况。</t>
  </si>
  <si>
    <t>2026年度内</t>
  </si>
  <si>
    <t>2025年度内完成相应工作则得分，反之则相应扣分。</t>
  </si>
  <si>
    <t>反映是否按时完成各项工作任务。</t>
  </si>
  <si>
    <t>提高财政资金使用</t>
  </si>
  <si>
    <t>降低资金沉淀</t>
  </si>
  <si>
    <t>完成则得分，不能提高财政资金使用效率则相应扣分。</t>
  </si>
  <si>
    <t>反映使用财政资金的效率情况。</t>
  </si>
  <si>
    <t>根据工作开展要求</t>
  </si>
  <si>
    <t>资金使用单位满意度</t>
  </si>
  <si>
    <t>达到则得分，不能足额完成则相应扣分。</t>
  </si>
  <si>
    <t>反映资金使用单位对财政资金拨付情况的满意度。</t>
  </si>
  <si>
    <t>根据问卷调查等</t>
  </si>
  <si>
    <t>预算07表</t>
  </si>
  <si>
    <t>本年政府性基金预算支出</t>
  </si>
  <si>
    <t>4</t>
  </si>
  <si>
    <t>我单位2026年无政府性基金预算，故此表为空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</si>
  <si>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</si>
  <si>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</si>
  <si>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</si>
  <si>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</si>
  <si>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</si>
  <si>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</si>
  <si>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</si>
  <si>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</si>
  <si>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</si>
  <si>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</si>
  <si>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</si>
  <si>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</si>
  <si>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</si>
  <si>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</si>
  <si>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公车燃油充电</t>
  </si>
  <si>
    <t>车辆加油、添加燃料服务</t>
  </si>
  <si>
    <t>公车维修保养</t>
  </si>
  <si>
    <t>车辆维修和保养服务</t>
  </si>
  <si>
    <t>公车保险</t>
  </si>
  <si>
    <t>机动车保险服务</t>
  </si>
  <si>
    <t>会计科数据专线采购</t>
  </si>
  <si>
    <t>网络接入服务</t>
  </si>
  <si>
    <t>会计科移动宽带采购</t>
  </si>
  <si>
    <t>A3彩色打印机采购经费</t>
  </si>
  <si>
    <t>A3彩色打印机</t>
  </si>
  <si>
    <t>台</t>
  </si>
  <si>
    <t>A4黑白打印机采购经费</t>
  </si>
  <si>
    <t>A4黑白打印机</t>
  </si>
  <si>
    <t>彩色复印机采购经费</t>
  </si>
  <si>
    <t>复印机</t>
  </si>
  <si>
    <t>黑白复印机采购经费</t>
  </si>
  <si>
    <t>复印纸采购</t>
  </si>
  <si>
    <t>复印纸</t>
  </si>
  <si>
    <t>箱</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</si>
  <si>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</si>
  <si>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</si>
  <si>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</si>
  <si>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</si>
  <si>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</si>
  <si>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</si>
  <si>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</si>
  <si>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</si>
  <si>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B1101 维修保养服务</t>
  </si>
  <si>
    <t>维修保养服务</t>
  </si>
  <si>
    <t>B1003 网络接入服务</t>
  </si>
  <si>
    <t>会计科数据专线采购经费</t>
  </si>
  <si>
    <t>会计科移动宽带采购费用</t>
  </si>
  <si>
    <t>预算绩效管理专项资金</t>
  </si>
  <si>
    <t>B0702 评估和评价服务</t>
  </si>
  <si>
    <t>评估和评价服务</t>
  </si>
  <si>
    <t>重点绩效评价、绩效运行监控审核;2.绩效目标审核及事前绩效评估</t>
  </si>
  <si>
    <t>财政信息系统运行维护</t>
  </si>
  <si>
    <t>B1001 机关信息系统开发与维护服务</t>
  </si>
  <si>
    <t>机关信息系统开发与维护服务</t>
  </si>
  <si>
    <t>.一体化系统（预算编制端）运维服务77000元；2.一体化资产产管理模块运维经费50000元；3.资产月报系统运维经费30000元；4.资产年报系统运维经费20000元；5.财政电子票据管理系统V3.0技术服务费项目软件服务项目100000元；6.一体化服务费110600元；7.一体化服务费（人行国库前置系统运维）5500元；8.部门决算服务费35000元；9.政采云平台服务费150000元；10</t>
  </si>
  <si>
    <t>机房设备技术维护</t>
  </si>
  <si>
    <t>政采云平台服务</t>
  </si>
  <si>
    <t>政采云平台服务费</t>
  </si>
  <si>
    <t>复印机租赁</t>
  </si>
  <si>
    <t>B1106 租赁服务</t>
  </si>
  <si>
    <t>租赁服务</t>
  </si>
  <si>
    <t>行政事业单位内部控制报告编制</t>
  </si>
  <si>
    <t>A1601 行业规划服务</t>
  </si>
  <si>
    <t>行业规划服务</t>
  </si>
  <si>
    <t>法律顾问咨询服务</t>
  </si>
  <si>
    <t>B0101 法律顾问服务</t>
  </si>
  <si>
    <t>法律顾问服务</t>
  </si>
  <si>
    <t>全国会计初级考试考务</t>
  </si>
  <si>
    <t>A1604 行业职业资格准入和水平评价管理服务</t>
  </si>
  <si>
    <t>行业职业资格准入和水平评价管理服务</t>
  </si>
  <si>
    <t>全国会计初级考试考务服务</t>
  </si>
  <si>
    <t>国有企业人才队伍建设</t>
  </si>
  <si>
    <t>A0304 人才服务</t>
  </si>
  <si>
    <t>人才服务</t>
  </si>
  <si>
    <t>市属国企非标融资领域专项审计服务</t>
  </si>
  <si>
    <t>B0302 审计服务</t>
  </si>
  <si>
    <t>审计服务</t>
  </si>
  <si>
    <t>市属国有企业年度经营专项审计</t>
  </si>
  <si>
    <t>行政事业单位资产评估</t>
  </si>
  <si>
    <t>国资顾问服务</t>
  </si>
  <si>
    <t>B0801 咨询服务</t>
  </si>
  <si>
    <t>咨询服务</t>
  </si>
  <si>
    <t>PPP项目绩效评价复核及风险评定</t>
  </si>
  <si>
    <t>政府履职辅助性服务</t>
  </si>
  <si>
    <t>安宁市国有企业外部董事招聘</t>
  </si>
  <si>
    <t>公共服务</t>
  </si>
  <si>
    <t>行政事业单位财务会计管理突出问题专项整治服务</t>
  </si>
  <si>
    <t>B0301 会计服务</t>
  </si>
  <si>
    <t>会计服务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</si>
  <si>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</si>
  <si>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</si>
  <si>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</si>
  <si>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</si>
  <si>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</si>
  <si>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</si>
  <si>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</si>
  <si>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</si>
  <si>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</si>
  <si>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</si>
  <si>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</si>
  <si>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</si>
  <si>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</si>
  <si>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</si>
  <si>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</si>
  <si>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</si>
  <si>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</si>
  <si>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</si>
  <si>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</si>
  <si>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</si>
  <si>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</si>
  <si>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</si>
  <si>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</si>
  <si>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设备</t>
  </si>
  <si>
    <t>A02020100 复印机</t>
  </si>
  <si>
    <t>黑白复印机</t>
  </si>
  <si>
    <t>彩色复印机</t>
  </si>
  <si>
    <t>A02021002 A3彩色打印机</t>
  </si>
  <si>
    <t>A02021003 A4黑白打印机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</si>
  <si>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</si>
  <si>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</si>
  <si>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</si>
  <si>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</si>
  <si>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</si>
  <si>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</si>
  <si>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</si>
  <si>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</si>
  <si>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</si>
  <si>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</si>
  <si>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</si>
  <si>
    <t>2023年第一至第三季度创业担保贷款中央和省级奖补资金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</si>
</sst>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4">
    <font>
      <sz val="10"/>
      <name val="Arial"/>
      <charset val="0"/>
    </font>
    <font>
      <sz val="11"/>
      <color theme="1"/>
      <name val="宋体"/>
      <charset val="134"/>
      <scheme val="minor"/>
    </font>
    <font>
      <sz val="9"/>
      <color theme="1"/>
      <name val="宋体"/>
      <charset val="134"/>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color rgb="FF000000"/>
      <name val="SimSun"/>
      <charset val="134"/>
    </font>
    <font>
      <b/>
      <sz val="22"/>
      <color rgb="FF000000"/>
      <name val="宋体"/>
      <charset val="134"/>
    </font>
    <font>
      <sz val="11"/>
      <name val="宋体"/>
      <charset val="134"/>
    </font>
    <font>
      <sz val="10"/>
      <color indexed="8"/>
      <name val="Arial"/>
      <charset val="0"/>
    </font>
    <font>
      <sz val="11.25"/>
      <color rgb="FF000000"/>
      <name val="SimSun"/>
      <charset val="134"/>
    </font>
    <font>
      <sz val="11.25"/>
      <color rgb="FF000000"/>
      <name val="宋体"/>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6"/>
      <color rgb="FF000000"/>
      <name val="仿宋_GB2312"/>
      <charset val="134"/>
    </font>
    <font>
      <sz val="12"/>
      <name val="宋体"/>
      <charset val="134"/>
    </font>
    <font>
      <sz val="18"/>
      <name val="华文中宋"/>
      <charset val="134"/>
    </font>
    <font>
      <b/>
      <sz val="20"/>
      <color rgb="FF000000"/>
      <name val="宋体"/>
      <charset val="134"/>
    </font>
    <font>
      <b/>
      <sz val="9"/>
      <color rgb="FF000000"/>
      <name val="宋体"/>
      <charset val="134"/>
    </font>
    <font>
      <sz val="9"/>
      <color rgb="FFFF0000"/>
      <name val="宋体"/>
      <charset val="134"/>
    </font>
    <font>
      <sz val="20"/>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thin">
        <color indexed="8"/>
      </right>
      <top style="thin">
        <color indexed="8"/>
      </top>
      <bottom style="thin">
        <color indexed="8"/>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3" borderId="28"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29" applyNumberFormat="0" applyFill="0" applyAlignment="0" applyProtection="0">
      <alignment vertical="center"/>
    </xf>
    <xf numFmtId="0" fontId="42" fillId="0" borderId="30" applyNumberFormat="0" applyFill="0" applyAlignment="0" applyProtection="0">
      <alignment vertical="center"/>
    </xf>
    <xf numFmtId="0" fontId="43" fillId="0" borderId="31" applyNumberFormat="0" applyFill="0" applyAlignment="0" applyProtection="0">
      <alignment vertical="center"/>
    </xf>
    <xf numFmtId="0" fontId="43" fillId="0" borderId="0" applyNumberFormat="0" applyFill="0" applyBorder="0" applyAlignment="0" applyProtection="0">
      <alignment vertical="center"/>
    </xf>
    <xf numFmtId="0" fontId="44" fillId="4" borderId="32" applyNumberFormat="0" applyAlignment="0" applyProtection="0">
      <alignment vertical="center"/>
    </xf>
    <xf numFmtId="0" fontId="45" fillId="5" borderId="33" applyNumberFormat="0" applyAlignment="0" applyProtection="0">
      <alignment vertical="center"/>
    </xf>
    <xf numFmtId="0" fontId="46" fillId="5" borderId="32" applyNumberFormat="0" applyAlignment="0" applyProtection="0">
      <alignment vertical="center"/>
    </xf>
    <xf numFmtId="0" fontId="47" fillId="6" borderId="34" applyNumberFormat="0" applyAlignment="0" applyProtection="0">
      <alignment vertical="center"/>
    </xf>
    <xf numFmtId="0" fontId="48" fillId="0" borderId="35" applyNumberFormat="0" applyFill="0" applyAlignment="0" applyProtection="0">
      <alignment vertical="center"/>
    </xf>
    <xf numFmtId="0" fontId="49" fillId="0" borderId="36" applyNumberFormat="0" applyFill="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3" fillId="33" borderId="0" applyNumberFormat="0" applyBorder="0" applyAlignment="0" applyProtection="0">
      <alignment vertical="center"/>
    </xf>
    <xf numFmtId="0" fontId="28" fillId="0" borderId="0"/>
    <xf numFmtId="0" fontId="28" fillId="0" borderId="0">
      <alignment vertical="center"/>
    </xf>
    <xf numFmtId="0" fontId="28" fillId="0" borderId="0">
      <alignment vertical="center"/>
    </xf>
    <xf numFmtId="0" fontId="28" fillId="0" borderId="0"/>
    <xf numFmtId="0" fontId="10" fillId="0" borderId="0">
      <alignment vertical="top"/>
      <protection locked="0"/>
    </xf>
    <xf numFmtId="0" fontId="0" fillId="0" borderId="0"/>
    <xf numFmtId="0" fontId="0" fillId="0" borderId="0"/>
    <xf numFmtId="0" fontId="11" fillId="0" borderId="0"/>
    <xf numFmtId="180" fontId="10" fillId="0" borderId="7">
      <alignment horizontal="right" vertical="center"/>
    </xf>
    <xf numFmtId="0" fontId="11" fillId="0" borderId="0"/>
    <xf numFmtId="0" fontId="11" fillId="0" borderId="0"/>
    <xf numFmtId="181" fontId="10" fillId="0" borderId="7">
      <alignment horizontal="right" vertical="center"/>
    </xf>
    <xf numFmtId="49" fontId="10" fillId="0" borderId="7">
      <alignment horizontal="left" vertical="center" wrapText="1"/>
    </xf>
  </cellStyleXfs>
  <cellXfs count="358">
    <xf numFmtId="0" fontId="0" fillId="0" borderId="0" xfId="0"/>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left" vertical="center"/>
    </xf>
    <xf numFmtId="0" fontId="1"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pplyProtection="1">
      <alignment horizontal="left" vertical="center"/>
      <protection locked="0"/>
    </xf>
    <xf numFmtId="0" fontId="6" fillId="0" borderId="0" xfId="0" applyFont="1" applyFill="1" applyBorder="1" applyAlignment="1">
      <alignment horizontal="left" vertical="center"/>
    </xf>
    <xf numFmtId="0" fontId="6" fillId="0" borderId="0" xfId="0" applyFont="1" applyFill="1" applyBorder="1" applyAlignment="1"/>
    <xf numFmtId="0" fontId="7" fillId="0" borderId="0" xfId="0" applyFont="1" applyFill="1" applyBorder="1" applyAlignment="1" applyProtection="1">
      <alignment horizontal="right"/>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6" xfId="0" applyFont="1" applyFill="1" applyBorder="1" applyAlignment="1" applyProtection="1">
      <alignment horizontal="center" vertical="center" wrapText="1"/>
      <protection locked="0"/>
    </xf>
    <xf numFmtId="0" fontId="6"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5" fillId="0" borderId="7" xfId="0" applyFont="1" applyFill="1" applyBorder="1" applyAlignment="1" applyProtection="1">
      <alignment horizontal="left" vertical="center" wrapText="1"/>
      <protection locked="0"/>
    </xf>
    <xf numFmtId="49" fontId="5" fillId="0" borderId="7" xfId="61" applyFont="1" applyFill="1">
      <alignment horizontal="left" vertical="center" wrapText="1"/>
    </xf>
    <xf numFmtId="181" fontId="5" fillId="0" borderId="7" xfId="60" applyFont="1" applyFill="1">
      <alignment horizontal="right" vertical="center"/>
    </xf>
    <xf numFmtId="181" fontId="5" fillId="0" borderId="7" xfId="0" applyNumberFormat="1" applyFont="1" applyFill="1" applyBorder="1" applyAlignment="1" applyProtection="1">
      <alignment horizontal="right" vertical="center"/>
    </xf>
    <xf numFmtId="181" fontId="2" fillId="0" borderId="7" xfId="60" applyNumberFormat="1" applyFont="1" applyBorder="1">
      <alignment horizontal="right" vertical="center"/>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8" fillId="0" borderId="0" xfId="0" applyFont="1" applyFill="1" applyBorder="1" applyAlignment="1"/>
    <xf numFmtId="49" fontId="7" fillId="0" borderId="0" xfId="0" applyNumberFormat="1" applyFont="1" applyFill="1" applyBorder="1" applyAlignment="1"/>
    <xf numFmtId="0" fontId="7"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6" fillId="0" borderId="5" xfId="0" applyFont="1" applyFill="1" applyBorder="1" applyAlignment="1">
      <alignment horizontal="center" vertical="center"/>
    </xf>
    <xf numFmtId="0" fontId="7" fillId="0" borderId="7" xfId="0" applyFont="1" applyFill="1" applyBorder="1" applyAlignment="1" applyProtection="1">
      <alignment horizontal="center" vertical="center"/>
      <protection locked="0"/>
    </xf>
    <xf numFmtId="0" fontId="10" fillId="0" borderId="7" xfId="0" applyFont="1" applyFill="1" applyBorder="1" applyAlignment="1">
      <alignment horizontal="left" vertical="center"/>
    </xf>
    <xf numFmtId="0" fontId="5" fillId="0" borderId="7" xfId="0" applyFont="1" applyFill="1" applyBorder="1" applyAlignment="1" applyProtection="1">
      <alignment horizontal="left" vertical="center"/>
      <protection locked="0"/>
    </xf>
    <xf numFmtId="0" fontId="5" fillId="0" borderId="7" xfId="0" applyFont="1" applyFill="1" applyBorder="1" applyAlignment="1">
      <alignment horizontal="left" vertical="center"/>
    </xf>
    <xf numFmtId="0" fontId="5" fillId="0" borderId="7" xfId="0" applyFont="1" applyFill="1" applyBorder="1" applyAlignment="1">
      <alignment horizontal="left" vertical="center" wrapText="1"/>
    </xf>
    <xf numFmtId="181" fontId="2" fillId="0" borderId="7" xfId="0" applyNumberFormat="1" applyFont="1" applyFill="1" applyBorder="1" applyAlignment="1">
      <alignment horizontal="right" vertical="center"/>
    </xf>
    <xf numFmtId="0" fontId="5" fillId="0" borderId="1"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center" vertical="center" wrapText="1"/>
      <protection locked="0"/>
    </xf>
    <xf numFmtId="181" fontId="2" fillId="0" borderId="4" xfId="0" applyNumberFormat="1" applyFont="1" applyFill="1" applyBorder="1" applyAlignment="1">
      <alignment horizontal="right" vertical="center"/>
    </xf>
    <xf numFmtId="0" fontId="3" fillId="0" borderId="0" xfId="0" applyFont="1" applyFill="1" applyBorder="1" applyAlignment="1" applyProtection="1">
      <alignment vertical="center"/>
    </xf>
    <xf numFmtId="0" fontId="11" fillId="0" borderId="0" xfId="59" applyFill="1" applyAlignment="1">
      <alignment vertical="center"/>
    </xf>
    <xf numFmtId="0" fontId="12" fillId="0" borderId="0" xfId="59" applyNumberFormat="1" applyFont="1" applyFill="1" applyBorder="1" applyAlignment="1" applyProtection="1">
      <alignment horizontal="right" vertical="center"/>
    </xf>
    <xf numFmtId="0" fontId="13" fillId="0" borderId="0" xfId="59" applyNumberFormat="1" applyFont="1" applyFill="1" applyBorder="1" applyAlignment="1" applyProtection="1">
      <alignment horizontal="center" vertical="center"/>
    </xf>
    <xf numFmtId="0" fontId="14" fillId="0" borderId="0" xfId="59" applyNumberFormat="1" applyFont="1" applyFill="1" applyBorder="1" applyAlignment="1" applyProtection="1">
      <alignment horizontal="left" vertical="center"/>
    </xf>
    <xf numFmtId="0" fontId="15" fillId="0" borderId="0" xfId="59" applyNumberFormat="1" applyFont="1" applyFill="1" applyBorder="1" applyAlignment="1" applyProtection="1">
      <alignment horizontal="left" vertical="center"/>
    </xf>
    <xf numFmtId="0" fontId="16" fillId="0" borderId="9" xfId="51" applyFont="1" applyFill="1" applyBorder="1" applyAlignment="1">
      <alignment horizontal="center" vertical="center" wrapText="1"/>
    </xf>
    <xf numFmtId="0" fontId="16" fillId="0" borderId="10" xfId="51" applyFont="1" applyFill="1" applyBorder="1" applyAlignment="1">
      <alignment horizontal="center" vertical="center" wrapText="1"/>
    </xf>
    <xf numFmtId="0" fontId="16" fillId="0" borderId="11" xfId="51" applyFont="1" applyFill="1" applyBorder="1" applyAlignment="1">
      <alignment horizontal="center" vertical="center" wrapText="1"/>
    </xf>
    <xf numFmtId="0" fontId="16" fillId="0" borderId="12" xfId="51" applyFont="1" applyFill="1" applyBorder="1" applyAlignment="1">
      <alignment horizontal="center" vertical="center" wrapText="1"/>
    </xf>
    <xf numFmtId="0" fontId="16"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6" fillId="0" borderId="8" xfId="51" applyFont="1" applyFill="1" applyBorder="1" applyAlignment="1">
      <alignment horizontal="center" vertical="center" wrapText="1"/>
    </xf>
    <xf numFmtId="49" fontId="17" fillId="0" borderId="7" xfId="61" applyFont="1" applyFill="1">
      <alignment horizontal="left" vertical="center" wrapText="1"/>
    </xf>
    <xf numFmtId="49" fontId="17" fillId="0" borderId="7" xfId="61" applyFont="1">
      <alignment horizontal="left" vertical="center" wrapText="1"/>
    </xf>
    <xf numFmtId="180" fontId="17" fillId="0" borderId="7" xfId="57" applyFont="1">
      <alignment horizontal="right" vertical="center"/>
    </xf>
    <xf numFmtId="181" fontId="17" fillId="0" borderId="7" xfId="60" applyFont="1">
      <alignment horizontal="right" vertical="center"/>
    </xf>
    <xf numFmtId="0" fontId="12" fillId="0" borderId="8" xfId="51" applyFont="1" applyFill="1" applyBorder="1" applyAlignment="1">
      <alignment horizontal="center" vertical="center" wrapText="1"/>
    </xf>
    <xf numFmtId="0" fontId="14" fillId="0" borderId="8" xfId="51" applyFont="1" applyFill="1" applyBorder="1" applyAlignment="1">
      <alignment horizontal="center" vertical="center" wrapText="1"/>
    </xf>
    <xf numFmtId="181" fontId="17" fillId="0" borderId="7" xfId="60" applyFont="1" applyFill="1">
      <alignment horizontal="right" vertical="center"/>
    </xf>
    <xf numFmtId="0" fontId="11" fillId="0" borderId="0" xfId="53" applyFont="1" applyFill="1" applyBorder="1" applyAlignment="1" applyProtection="1">
      <alignment vertical="center"/>
    </xf>
    <xf numFmtId="0" fontId="10" fillId="0" borderId="0" xfId="53" applyFont="1" applyFill="1" applyBorder="1" applyAlignment="1" applyProtection="1">
      <alignment vertical="top"/>
      <protection locked="0"/>
    </xf>
    <xf numFmtId="0" fontId="5" fillId="0" borderId="0" xfId="53" applyFont="1" applyFill="1" applyBorder="1" applyAlignment="1" applyProtection="1">
      <alignment horizontal="right" vertical="center"/>
      <protection locked="0"/>
    </xf>
    <xf numFmtId="0" fontId="18"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protection locked="0"/>
    </xf>
    <xf numFmtId="0" fontId="10" fillId="0" borderId="0" xfId="53" applyFont="1" applyFill="1" applyBorder="1" applyAlignment="1" applyProtection="1">
      <alignment horizontal="left" vertical="center"/>
      <protection locked="0"/>
    </xf>
    <xf numFmtId="0" fontId="6" fillId="0" borderId="7" xfId="53" applyFont="1" applyFill="1" applyBorder="1" applyAlignment="1" applyProtection="1">
      <alignment horizontal="center" vertical="center" wrapText="1"/>
    </xf>
    <xf numFmtId="0" fontId="6" fillId="0" borderId="7" xfId="53" applyFont="1" applyFill="1" applyBorder="1" applyAlignment="1" applyProtection="1">
      <alignment horizontal="center" vertical="center"/>
      <protection locked="0"/>
    </xf>
    <xf numFmtId="0" fontId="6" fillId="0" borderId="2" xfId="53" applyFont="1" applyFill="1" applyBorder="1" applyAlignment="1" applyProtection="1">
      <alignment horizontal="center" vertical="center" wrapText="1"/>
    </xf>
    <xf numFmtId="0" fontId="6" fillId="0" borderId="3" xfId="53" applyFont="1" applyFill="1" applyBorder="1" applyAlignment="1" applyProtection="1">
      <alignment horizontal="center" vertical="center" wrapText="1"/>
    </xf>
    <xf numFmtId="0" fontId="6" fillId="0" borderId="4"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7" xfId="53" applyFont="1" applyFill="1" applyBorder="1" applyAlignment="1" applyProtection="1">
      <alignment horizontal="left" vertical="center" wrapText="1"/>
      <protection locked="0"/>
    </xf>
    <xf numFmtId="0" fontId="5" fillId="0" borderId="7" xfId="53" applyFont="1" applyFill="1" applyBorder="1" applyAlignment="1" applyProtection="1">
      <alignment horizontal="left" vertical="center" wrapText="1"/>
    </xf>
    <xf numFmtId="0" fontId="19" fillId="0" borderId="0" xfId="53" applyFont="1" applyFill="1" applyBorder="1" applyAlignment="1" applyProtection="1">
      <alignment vertical="top"/>
      <protection locked="0"/>
    </xf>
    <xf numFmtId="0" fontId="11" fillId="0" borderId="0" xfId="53" applyFont="1" applyFill="1" applyBorder="1" applyAlignment="1" applyProtection="1"/>
    <xf numFmtId="0" fontId="20" fillId="0" borderId="0" xfId="0" applyFont="1" applyFill="1" applyAlignment="1">
      <alignment vertical="center"/>
    </xf>
    <xf numFmtId="0" fontId="7" fillId="0" borderId="0" xfId="53" applyFont="1" applyFill="1" applyBorder="1" applyAlignment="1" applyProtection="1"/>
    <xf numFmtId="0" fontId="7" fillId="0" borderId="0" xfId="53" applyFont="1" applyFill="1" applyBorder="1" applyAlignment="1" applyProtection="1">
      <alignment horizontal="right" vertical="center"/>
    </xf>
    <xf numFmtId="0" fontId="18" fillId="0" borderId="0" xfId="53" applyFont="1" applyFill="1" applyAlignment="1" applyProtection="1">
      <alignment horizontal="center" vertical="center"/>
    </xf>
    <xf numFmtId="0" fontId="5" fillId="0" borderId="0" xfId="53" applyFont="1" applyFill="1" applyBorder="1" applyAlignment="1" applyProtection="1">
      <alignment horizontal="left" vertical="center"/>
    </xf>
    <xf numFmtId="0" fontId="6" fillId="0" borderId="0" xfId="53" applyFont="1" applyFill="1" applyBorder="1" applyAlignment="1" applyProtection="1"/>
    <xf numFmtId="0" fontId="6" fillId="0" borderId="0" xfId="53" applyFont="1" applyFill="1" applyBorder="1" applyAlignment="1" applyProtection="1">
      <alignment vertical="center" wrapText="1"/>
    </xf>
    <xf numFmtId="0" fontId="19" fillId="0" borderId="0" xfId="53" applyFont="1" applyFill="1" applyBorder="1" applyAlignment="1" applyProtection="1"/>
    <xf numFmtId="0" fontId="10" fillId="0" borderId="0" xfId="53" applyFont="1" applyFill="1" applyBorder="1" applyAlignment="1" applyProtection="1">
      <alignment horizontal="right"/>
    </xf>
    <xf numFmtId="0" fontId="6" fillId="0" borderId="1" xfId="53" applyFont="1" applyFill="1" applyBorder="1" applyAlignment="1" applyProtection="1">
      <alignment horizontal="center" vertical="center"/>
    </xf>
    <xf numFmtId="0" fontId="6" fillId="0" borderId="2" xfId="53" applyFont="1" applyFill="1" applyBorder="1" applyAlignment="1" applyProtection="1">
      <alignment horizontal="center" vertical="center"/>
    </xf>
    <xf numFmtId="0" fontId="6" fillId="0" borderId="3" xfId="53" applyFont="1" applyFill="1" applyBorder="1" applyAlignment="1" applyProtection="1">
      <alignment horizontal="center" vertical="center"/>
    </xf>
    <xf numFmtId="0" fontId="6" fillId="0" borderId="8" xfId="53" applyFont="1" applyFill="1" applyBorder="1" applyAlignment="1" applyProtection="1">
      <alignment horizontal="center" vertical="center"/>
    </xf>
    <xf numFmtId="0" fontId="6" fillId="0" borderId="6" xfId="53" applyFont="1" applyFill="1" applyBorder="1" applyAlignment="1" applyProtection="1">
      <alignment horizontal="center" vertical="center"/>
    </xf>
    <xf numFmtId="0" fontId="6" fillId="0" borderId="5" xfId="53" applyFont="1" applyFill="1" applyBorder="1" applyAlignment="1" applyProtection="1">
      <alignment horizontal="center" vertical="center"/>
    </xf>
    <xf numFmtId="0" fontId="6" fillId="0" borderId="1" xfId="53" applyFont="1" applyFill="1" applyBorder="1" applyAlignment="1" applyProtection="1">
      <alignment horizontal="center" vertical="center" wrapText="1"/>
    </xf>
    <xf numFmtId="0" fontId="6" fillId="0" borderId="14" xfId="53" applyFont="1" applyFill="1" applyBorder="1" applyAlignment="1" applyProtection="1">
      <alignment horizontal="center" vertical="center" wrapText="1"/>
    </xf>
    <xf numFmtId="0" fontId="6" fillId="0" borderId="6" xfId="53" applyFont="1" applyFill="1" applyBorder="1" applyAlignment="1" applyProtection="1">
      <alignment horizontal="center" vertical="center" wrapText="1"/>
    </xf>
    <xf numFmtId="0" fontId="19" fillId="0" borderId="14" xfId="53" applyFont="1" applyFill="1" applyBorder="1" applyAlignment="1" applyProtection="1">
      <alignment horizontal="center" vertical="center"/>
    </xf>
    <xf numFmtId="0" fontId="19" fillId="0" borderId="2" xfId="53" applyFont="1" applyFill="1" applyBorder="1" applyAlignment="1" applyProtection="1">
      <alignment horizontal="center" vertical="center"/>
    </xf>
    <xf numFmtId="0" fontId="6" fillId="0" borderId="7" xfId="53" applyFont="1" applyFill="1" applyBorder="1" applyAlignment="1" applyProtection="1">
      <alignment horizontal="center" vertical="center"/>
    </xf>
    <xf numFmtId="0" fontId="19" fillId="0" borderId="15" xfId="0" applyFont="1" applyFill="1" applyBorder="1" applyAlignment="1" applyProtection="1">
      <alignment vertical="center" readingOrder="1"/>
      <protection locked="0"/>
    </xf>
    <xf numFmtId="0" fontId="19" fillId="0" borderId="16" xfId="0" applyFont="1" applyFill="1" applyBorder="1" applyAlignment="1" applyProtection="1">
      <alignment vertical="center" readingOrder="1"/>
      <protection locked="0"/>
    </xf>
    <xf numFmtId="0" fontId="19" fillId="0" borderId="17" xfId="0" applyFont="1" applyFill="1" applyBorder="1" applyAlignment="1" applyProtection="1">
      <alignment vertical="center" readingOrder="1"/>
      <protection locked="0"/>
    </xf>
    <xf numFmtId="0" fontId="10"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5" fillId="0" borderId="6" xfId="53" applyFont="1" applyFill="1" applyBorder="1" applyAlignment="1" applyProtection="1">
      <alignment vertical="center" wrapText="1"/>
    </xf>
    <xf numFmtId="0" fontId="5" fillId="0" borderId="6" xfId="53" applyFont="1" applyFill="1" applyBorder="1" applyAlignment="1" applyProtection="1">
      <alignment horizontal="right" vertical="center"/>
      <protection locked="0"/>
    </xf>
    <xf numFmtId="0" fontId="10" fillId="0" borderId="18" xfId="53" applyFont="1" applyFill="1" applyBorder="1" applyAlignment="1" applyProtection="1">
      <alignment horizontal="right" vertical="center"/>
      <protection locked="0"/>
    </xf>
    <xf numFmtId="0" fontId="5"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7" fillId="0" borderId="0" xfId="53" applyFont="1" applyFill="1" applyBorder="1" applyAlignment="1" applyProtection="1">
      <alignment wrapText="1"/>
    </xf>
    <xf numFmtId="0" fontId="10"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5" fillId="0" borderId="0" xfId="53" applyFont="1" applyFill="1" applyBorder="1" applyAlignment="1" applyProtection="1">
      <alignment horizontal="right" vertical="center" wrapText="1"/>
      <protection locked="0"/>
    </xf>
    <xf numFmtId="0" fontId="5" fillId="0" borderId="0" xfId="53" applyFont="1" applyFill="1" applyBorder="1" applyAlignment="1" applyProtection="1">
      <alignment horizontal="right" vertical="center" wrapText="1"/>
    </xf>
    <xf numFmtId="0" fontId="18" fillId="0" borderId="0" xfId="53" applyFont="1" applyFill="1" applyAlignment="1" applyProtection="1">
      <alignment horizontal="center" vertical="center" wrapText="1"/>
    </xf>
    <xf numFmtId="0" fontId="5" fillId="0" borderId="0" xfId="53" applyFont="1" applyFill="1" applyAlignment="1" applyProtection="1">
      <alignment horizontal="left" vertical="center"/>
    </xf>
    <xf numFmtId="0" fontId="6" fillId="0" borderId="0" xfId="53" applyFont="1" applyFill="1" applyBorder="1" applyAlignment="1" applyProtection="1">
      <alignment wrapText="1"/>
    </xf>
    <xf numFmtId="0" fontId="5" fillId="0" borderId="0" xfId="53" applyFont="1" applyFill="1" applyBorder="1" applyAlignment="1" applyProtection="1">
      <alignment horizontal="right" wrapText="1"/>
      <protection locked="0"/>
    </xf>
    <xf numFmtId="0" fontId="5" fillId="0" borderId="0" xfId="53" applyFont="1" applyFill="1" applyBorder="1" applyAlignment="1" applyProtection="1">
      <alignment horizontal="right" wrapText="1"/>
    </xf>
    <xf numFmtId="0" fontId="6" fillId="0" borderId="19" xfId="53" applyFont="1" applyFill="1" applyBorder="1" applyAlignment="1" applyProtection="1">
      <alignment horizontal="center" vertical="center" wrapText="1"/>
    </xf>
    <xf numFmtId="0" fontId="6" fillId="0" borderId="8" xfId="53" applyFont="1" applyFill="1" applyBorder="1" applyAlignment="1" applyProtection="1">
      <alignment horizontal="center" vertical="center" wrapText="1"/>
    </xf>
    <xf numFmtId="0" fontId="6" fillId="0" borderId="9" xfId="53" applyFont="1" applyFill="1" applyBorder="1" applyAlignment="1" applyProtection="1">
      <alignment horizontal="center" vertical="center" wrapText="1"/>
    </xf>
    <xf numFmtId="0" fontId="6" fillId="0" borderId="8" xfId="53" applyFont="1" applyFill="1" applyBorder="1" applyAlignment="1" applyProtection="1">
      <alignment horizontal="center" vertical="center" wrapText="1"/>
      <protection locked="0"/>
    </xf>
    <xf numFmtId="0" fontId="6" fillId="0" borderId="20" xfId="53" applyFont="1" applyFill="1" applyBorder="1" applyAlignment="1" applyProtection="1">
      <alignment horizontal="center" vertical="center" wrapText="1"/>
    </xf>
    <xf numFmtId="0" fontId="6" fillId="0" borderId="21" xfId="53" applyFont="1" applyFill="1" applyBorder="1" applyAlignment="1" applyProtection="1">
      <alignment horizontal="center" vertical="center" wrapText="1"/>
    </xf>
    <xf numFmtId="0" fontId="19" fillId="0" borderId="8" xfId="53" applyFont="1" applyFill="1" applyBorder="1" applyAlignment="1" applyProtection="1">
      <alignment horizontal="center" vertical="center" wrapText="1"/>
      <protection locked="0"/>
    </xf>
    <xf numFmtId="0" fontId="6" fillId="0" borderId="13" xfId="53" applyFont="1" applyFill="1" applyBorder="1" applyAlignment="1" applyProtection="1">
      <alignment horizontal="center" vertical="center" wrapText="1"/>
    </xf>
    <xf numFmtId="0" fontId="10" fillId="0" borderId="8" xfId="53" applyFont="1" applyFill="1" applyBorder="1" applyAlignment="1" applyProtection="1">
      <alignment vertical="center"/>
      <protection locked="0"/>
    </xf>
    <xf numFmtId="49" fontId="21" fillId="0" borderId="7" xfId="61" applyFont="1" applyFill="1">
      <alignment horizontal="left" vertical="center" wrapText="1"/>
    </xf>
    <xf numFmtId="181" fontId="22" fillId="0" borderId="7" xfId="60" applyFont="1" applyFill="1">
      <alignment horizontal="right" vertical="center"/>
    </xf>
    <xf numFmtId="182" fontId="5" fillId="0" borderId="8" xfId="53" applyNumberFormat="1" applyFont="1" applyFill="1" applyBorder="1" applyAlignment="1" applyProtection="1">
      <alignment horizontal="right" vertical="center"/>
      <protection locked="0"/>
    </xf>
    <xf numFmtId="0" fontId="7" fillId="0" borderId="8" xfId="53" applyFont="1" applyFill="1" applyBorder="1" applyAlignment="1" applyProtection="1">
      <alignment horizontal="center" vertical="center"/>
    </xf>
    <xf numFmtId="182" fontId="11" fillId="0" borderId="8" xfId="53" applyNumberFormat="1" applyFont="1" applyFill="1" applyBorder="1" applyAlignment="1" applyProtection="1"/>
    <xf numFmtId="182" fontId="10" fillId="0" borderId="8" xfId="53" applyNumberFormat="1" applyFont="1" applyFill="1" applyBorder="1" applyAlignment="1" applyProtection="1">
      <alignment vertical="top"/>
      <protection locked="0"/>
    </xf>
    <xf numFmtId="0" fontId="10" fillId="0" borderId="0" xfId="53" applyFont="1" applyFill="1" applyBorder="1" applyAlignment="1" applyProtection="1">
      <alignment vertical="center"/>
      <protection locked="0"/>
    </xf>
    <xf numFmtId="0" fontId="7" fillId="0" borderId="0" xfId="53" applyFont="1" applyFill="1" applyBorder="1" applyAlignment="1" applyProtection="1">
      <alignment vertical="center"/>
    </xf>
    <xf numFmtId="0" fontId="5" fillId="0" borderId="0" xfId="53" applyFont="1" applyFill="1" applyBorder="1" applyAlignment="1" applyProtection="1">
      <alignment horizontal="right" vertical="center"/>
    </xf>
    <xf numFmtId="0" fontId="5" fillId="0" borderId="0" xfId="53" applyFont="1" applyFill="1" applyBorder="1" applyAlignment="1" applyProtection="1">
      <alignment horizontal="right"/>
      <protection locked="0"/>
    </xf>
    <xf numFmtId="0" fontId="5" fillId="0" borderId="0" xfId="53" applyFont="1" applyFill="1" applyBorder="1" applyAlignment="1" applyProtection="1">
      <alignment horizontal="right"/>
    </xf>
    <xf numFmtId="0" fontId="6" fillId="0" borderId="22" xfId="53" applyFont="1" applyFill="1" applyBorder="1" applyAlignment="1" applyProtection="1">
      <alignment horizontal="center" vertical="center" wrapText="1"/>
    </xf>
    <xf numFmtId="0" fontId="6" fillId="0" borderId="3" xfId="53" applyFont="1" applyFill="1" applyBorder="1" applyAlignment="1" applyProtection="1">
      <alignment horizontal="center" vertical="center" wrapText="1"/>
      <protection locked="0"/>
    </xf>
    <xf numFmtId="0" fontId="6" fillId="0" borderId="0" xfId="53" applyFont="1" applyFill="1" applyBorder="1" applyAlignment="1" applyProtection="1">
      <alignment horizontal="center" vertical="center" wrapText="1"/>
    </xf>
    <xf numFmtId="0" fontId="19" fillId="0" borderId="20" xfId="53" applyFont="1" applyFill="1" applyBorder="1" applyAlignment="1" applyProtection="1">
      <alignment horizontal="center" vertical="center" wrapText="1"/>
      <protection locked="0"/>
    </xf>
    <xf numFmtId="0" fontId="6" fillId="0" borderId="23" xfId="53" applyFont="1" applyFill="1" applyBorder="1" applyAlignment="1" applyProtection="1">
      <alignment horizontal="center" vertical="center" wrapText="1"/>
    </xf>
    <xf numFmtId="0" fontId="19" fillId="0" borderId="23" xfId="53" applyFont="1" applyFill="1" applyBorder="1" applyAlignment="1" applyProtection="1">
      <alignment horizontal="center" vertical="center" wrapText="1"/>
      <protection locked="0"/>
    </xf>
    <xf numFmtId="0" fontId="6" fillId="0" borderId="24" xfId="53" applyFont="1" applyFill="1" applyBorder="1" applyAlignment="1" applyProtection="1">
      <alignment horizontal="center" vertical="center" wrapText="1"/>
    </xf>
    <xf numFmtId="0" fontId="6" fillId="0" borderId="24" xfId="53" applyFont="1" applyFill="1" applyBorder="1" applyAlignment="1" applyProtection="1">
      <alignment horizontal="center" vertical="center" wrapText="1"/>
      <protection locked="0"/>
    </xf>
    <xf numFmtId="180" fontId="5" fillId="0" borderId="7" xfId="57" applyFont="1">
      <alignment horizontal="right" vertical="center"/>
    </xf>
    <xf numFmtId="181" fontId="5" fillId="0" borderId="7" xfId="60" applyFont="1">
      <alignment horizontal="right" vertical="center"/>
    </xf>
    <xf numFmtId="182" fontId="5" fillId="0" borderId="24" xfId="53" applyNumberFormat="1" applyFont="1" applyFill="1" applyBorder="1" applyAlignment="1" applyProtection="1">
      <alignment horizontal="right" vertical="center"/>
      <protection locked="0"/>
    </xf>
    <xf numFmtId="0" fontId="7" fillId="0" borderId="8" xfId="53" applyFont="1" applyFill="1" applyBorder="1" applyAlignment="1" applyProtection="1">
      <alignment horizontal="center" vertical="center" wrapText="1"/>
    </xf>
    <xf numFmtId="49" fontId="11" fillId="0" borderId="0" xfId="53" applyNumberFormat="1" applyFont="1" applyFill="1" applyBorder="1" applyAlignment="1" applyProtection="1"/>
    <xf numFmtId="49" fontId="23" fillId="0" borderId="0" xfId="53" applyNumberFormat="1" applyFont="1" applyFill="1" applyBorder="1" applyAlignment="1" applyProtection="1"/>
    <xf numFmtId="0" fontId="23" fillId="0" borderId="0" xfId="53" applyFont="1" applyFill="1" applyBorder="1" applyAlignment="1" applyProtection="1">
      <alignment horizontal="right"/>
    </xf>
    <xf numFmtId="0" fontId="7" fillId="0" borderId="0" xfId="53" applyFont="1" applyFill="1" applyBorder="1" applyAlignment="1" applyProtection="1">
      <alignment horizontal="right"/>
    </xf>
    <xf numFmtId="0" fontId="4" fillId="0" borderId="0" xfId="53" applyFont="1" applyFill="1" applyBorder="1" applyAlignment="1" applyProtection="1">
      <alignment horizontal="center" vertical="center" wrapText="1"/>
    </xf>
    <xf numFmtId="0" fontId="4" fillId="0" borderId="0" xfId="53" applyFont="1" applyFill="1" applyBorder="1" applyAlignment="1" applyProtection="1">
      <alignment horizontal="center" vertical="center"/>
    </xf>
    <xf numFmtId="0" fontId="5" fillId="0" borderId="0" xfId="53" applyFont="1" applyFill="1" applyBorder="1" applyAlignment="1" applyProtection="1">
      <alignment horizontal="left" vertical="center"/>
      <protection locked="0"/>
    </xf>
    <xf numFmtId="49" fontId="6" fillId="0" borderId="1" xfId="53" applyNumberFormat="1" applyFont="1" applyFill="1" applyBorder="1" applyAlignment="1" applyProtection="1">
      <alignment horizontal="center" vertical="center" wrapText="1"/>
    </xf>
    <xf numFmtId="0" fontId="6" fillId="0" borderId="4" xfId="53" applyFont="1" applyFill="1" applyBorder="1" applyAlignment="1" applyProtection="1">
      <alignment horizontal="center" vertical="center"/>
    </xf>
    <xf numFmtId="49" fontId="6" fillId="0" borderId="5" xfId="53" applyNumberFormat="1" applyFont="1" applyFill="1" applyBorder="1" applyAlignment="1" applyProtection="1">
      <alignment horizontal="center" vertical="center" wrapText="1"/>
    </xf>
    <xf numFmtId="49" fontId="6" fillId="0" borderId="7" xfId="53" applyNumberFormat="1" applyFont="1" applyFill="1" applyBorder="1" applyAlignment="1" applyProtection="1">
      <alignment horizontal="center" vertical="center"/>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183" fontId="5" fillId="0" borderId="7" xfId="53" applyNumberFormat="1" applyFont="1" applyFill="1" applyBorder="1" applyAlignment="1" applyProtection="1">
      <alignment horizontal="left" vertical="center" wrapText="1"/>
    </xf>
    <xf numFmtId="0" fontId="11" fillId="0" borderId="2" xfId="53" applyFont="1" applyFill="1" applyBorder="1" applyAlignment="1" applyProtection="1">
      <alignment horizontal="center" vertical="center"/>
    </xf>
    <xf numFmtId="0" fontId="11" fillId="0" borderId="3" xfId="53" applyFont="1" applyFill="1" applyBorder="1" applyAlignment="1" applyProtection="1">
      <alignment horizontal="center" vertical="center"/>
    </xf>
    <xf numFmtId="0" fontId="11" fillId="0" borderId="4" xfId="53" applyFont="1" applyFill="1" applyBorder="1" applyAlignment="1" applyProtection="1">
      <alignment horizontal="center" vertical="center"/>
    </xf>
    <xf numFmtId="183" fontId="5" fillId="0" borderId="7" xfId="53" applyNumberFormat="1" applyFont="1" applyFill="1" applyBorder="1" applyAlignment="1" applyProtection="1">
      <alignment horizontal="right" vertical="center"/>
    </xf>
    <xf numFmtId="49" fontId="24" fillId="0" borderId="0" xfId="53" applyNumberFormat="1" applyFont="1" applyFill="1" applyBorder="1" applyAlignment="1" applyProtection="1"/>
    <xf numFmtId="49" fontId="10" fillId="0" borderId="0" xfId="53" applyNumberFormat="1" applyFont="1" applyFill="1" applyBorder="1" applyAlignment="1" applyProtection="1">
      <alignment horizontal="left" vertical="top"/>
    </xf>
    <xf numFmtId="0" fontId="6" fillId="0" borderId="7" xfId="53" applyNumberFormat="1" applyFont="1" applyFill="1" applyBorder="1" applyAlignment="1" applyProtection="1">
      <alignment horizontal="center" vertical="center"/>
    </xf>
    <xf numFmtId="0" fontId="5" fillId="0" borderId="0" xfId="53" applyFont="1" applyFill="1" applyBorder="1" applyAlignment="1" applyProtection="1"/>
    <xf numFmtId="0" fontId="3" fillId="0" borderId="0" xfId="0" applyFont="1" applyFill="1" applyBorder="1" applyAlignment="1" applyProtection="1">
      <alignment vertical="center" wrapText="1"/>
    </xf>
    <xf numFmtId="0" fontId="5" fillId="2" borderId="0" xfId="53" applyFont="1" applyFill="1" applyBorder="1" applyAlignment="1" applyProtection="1">
      <alignment horizontal="left" vertical="center" wrapText="1"/>
    </xf>
    <xf numFmtId="0" fontId="25" fillId="2" borderId="0" xfId="53" applyFont="1" applyFill="1" applyBorder="1" applyAlignment="1" applyProtection="1">
      <alignment horizontal="center" vertical="center" wrapText="1"/>
    </xf>
    <xf numFmtId="0" fontId="5" fillId="2" borderId="0" xfId="53" applyFont="1" applyFill="1" applyBorder="1" applyAlignment="1" applyProtection="1">
      <alignment horizontal="right" wrapText="1"/>
    </xf>
    <xf numFmtId="0" fontId="6" fillId="2" borderId="7" xfId="53" applyFont="1" applyFill="1" applyBorder="1" applyAlignment="1" applyProtection="1">
      <alignment horizontal="center" vertical="center" wrapText="1"/>
    </xf>
    <xf numFmtId="0" fontId="6" fillId="2" borderId="2" xfId="53" applyFont="1" applyFill="1" applyBorder="1" applyAlignment="1" applyProtection="1">
      <alignment horizontal="left" vertical="center" wrapText="1"/>
    </xf>
    <xf numFmtId="0" fontId="26" fillId="2" borderId="3" xfId="53" applyFont="1" applyFill="1" applyBorder="1" applyAlignment="1" applyProtection="1">
      <alignment horizontal="left" vertical="center" wrapText="1"/>
    </xf>
    <xf numFmtId="0" fontId="26" fillId="2" borderId="4" xfId="53" applyFont="1" applyFill="1" applyBorder="1" applyAlignment="1" applyProtection="1">
      <alignment horizontal="left" vertical="center" wrapText="1"/>
    </xf>
    <xf numFmtId="49" fontId="6"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6" fillId="0" borderId="7" xfId="53" applyNumberFormat="1" applyFont="1" applyFill="1" applyBorder="1" applyAlignment="1" applyProtection="1">
      <alignment vertical="center" wrapText="1"/>
    </xf>
    <xf numFmtId="0" fontId="6"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2" xfId="53" applyNumberFormat="1" applyFont="1" applyFill="1" applyBorder="1" applyAlignment="1" applyProtection="1">
      <alignment horizontal="left" vertical="center" wrapText="1"/>
    </xf>
    <xf numFmtId="0" fontId="5" fillId="0" borderId="22"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6" fillId="0" borderId="1" xfId="53" applyNumberFormat="1" applyFont="1" applyFill="1" applyBorder="1" applyAlignment="1" applyProtection="1">
      <alignment vertical="center" wrapText="1"/>
    </xf>
    <xf numFmtId="49" fontId="6" fillId="0" borderId="8" xfId="53" applyNumberFormat="1" applyFont="1" applyFill="1" applyBorder="1" applyAlignment="1" applyProtection="1">
      <alignment horizontal="center" vertical="center" wrapText="1"/>
    </xf>
    <xf numFmtId="0" fontId="6" fillId="0" borderId="8" xfId="53" applyFont="1" applyFill="1" applyBorder="1" applyAlignment="1" applyProtection="1">
      <alignment horizontal="left" vertical="center" wrapText="1"/>
    </xf>
    <xf numFmtId="0" fontId="6" fillId="0" borderId="8" xfId="53" applyFont="1" applyFill="1" applyBorder="1" applyAlignment="1" applyProtection="1">
      <alignment vertical="center" wrapText="1"/>
    </xf>
    <xf numFmtId="0" fontId="26" fillId="0" borderId="8" xfId="53" applyFont="1" applyFill="1" applyBorder="1" applyAlignment="1" applyProtection="1">
      <alignment horizontal="left" vertical="center" wrapText="1"/>
    </xf>
    <xf numFmtId="0" fontId="19" fillId="0" borderId="8" xfId="53" applyFont="1" applyFill="1" applyBorder="1" applyAlignment="1" applyProtection="1">
      <alignment horizontal="center" vertical="center" wrapText="1"/>
    </xf>
    <xf numFmtId="182" fontId="5" fillId="0" borderId="8" xfId="53" applyNumberFormat="1" applyFont="1" applyFill="1" applyBorder="1" applyAlignment="1" applyProtection="1">
      <alignment horizontal="right" vertical="center" wrapText="1"/>
      <protection locked="0"/>
    </xf>
    <xf numFmtId="182" fontId="5" fillId="0" borderId="8" xfId="53" applyNumberFormat="1" applyFont="1" applyFill="1" applyBorder="1" applyAlignment="1" applyProtection="1">
      <alignment horizontal="right" vertical="center" wrapText="1"/>
    </xf>
    <xf numFmtId="182" fontId="6" fillId="0" borderId="8" xfId="53" applyNumberFormat="1" applyFont="1" applyFill="1" applyBorder="1" applyAlignment="1" applyProtection="1">
      <alignment horizontal="right" vertical="center" wrapText="1"/>
      <protection locked="0"/>
    </xf>
    <xf numFmtId="49" fontId="10" fillId="0" borderId="7" xfId="0" applyNumberFormat="1" applyFont="1" applyFill="1" applyBorder="1" applyAlignment="1" applyProtection="1">
      <alignment horizontal="left" vertical="center" wrapText="1"/>
    </xf>
    <xf numFmtId="0" fontId="10" fillId="0" borderId="25" xfId="0" applyNumberFormat="1" applyFont="1" applyFill="1" applyBorder="1" applyAlignment="1"/>
    <xf numFmtId="0" fontId="10" fillId="0" borderId="16" xfId="0" applyNumberFormat="1" applyFont="1" applyFill="1" applyBorder="1" applyAlignment="1"/>
    <xf numFmtId="49" fontId="5" fillId="0" borderId="18" xfId="53" applyNumberFormat="1" applyFont="1" applyFill="1" applyBorder="1" applyAlignment="1" applyProtection="1">
      <alignment horizontal="left" vertical="center" wrapText="1"/>
    </xf>
    <xf numFmtId="0" fontId="5" fillId="0" borderId="24" xfId="53" applyFont="1" applyFill="1" applyBorder="1" applyAlignment="1" applyProtection="1">
      <alignment wrapText="1"/>
    </xf>
    <xf numFmtId="182" fontId="5" fillId="0" borderId="6" xfId="53" applyNumberFormat="1" applyFont="1" applyFill="1" applyBorder="1" applyAlignment="1" applyProtection="1">
      <alignment vertical="center" wrapText="1"/>
    </xf>
    <xf numFmtId="181" fontId="5" fillId="0" borderId="7" xfId="60" applyFont="1" applyAlignment="1">
      <alignment horizontal="right" vertical="center" wrapText="1"/>
    </xf>
    <xf numFmtId="0" fontId="5" fillId="0" borderId="0" xfId="53" applyFont="1" applyFill="1" applyBorder="1" applyAlignment="1" applyProtection="1">
      <alignment wrapText="1"/>
    </xf>
    <xf numFmtId="0" fontId="5" fillId="0" borderId="4" xfId="53" applyFont="1" applyFill="1" applyBorder="1" applyAlignment="1" applyProtection="1">
      <alignment wrapText="1"/>
    </xf>
    <xf numFmtId="0" fontId="26" fillId="0" borderId="14" xfId="53" applyFont="1" applyFill="1" applyBorder="1" applyAlignment="1" applyProtection="1">
      <alignment horizontal="left" vertical="center" wrapText="1"/>
    </xf>
    <xf numFmtId="0" fontId="26" fillId="0" borderId="22" xfId="53" applyFont="1" applyFill="1" applyBorder="1" applyAlignment="1" applyProtection="1">
      <alignment horizontal="left" vertical="center" wrapText="1"/>
    </xf>
    <xf numFmtId="0" fontId="26" fillId="0" borderId="19" xfId="53" applyFont="1" applyFill="1" applyBorder="1" applyAlignment="1" applyProtection="1">
      <alignment horizontal="left" vertical="center" wrapText="1"/>
    </xf>
    <xf numFmtId="49" fontId="6" fillId="0" borderId="14" xfId="53" applyNumberFormat="1" applyFont="1" applyFill="1" applyBorder="1" applyAlignment="1" applyProtection="1">
      <alignment horizontal="center" vertical="center" wrapText="1"/>
    </xf>
    <xf numFmtId="49" fontId="6" fillId="0" borderId="19" xfId="53" applyNumberFormat="1" applyFont="1" applyFill="1" applyBorder="1" applyAlignment="1" applyProtection="1">
      <alignment horizontal="center" vertical="center" wrapText="1"/>
    </xf>
    <xf numFmtId="49" fontId="6" fillId="0" borderId="7" xfId="53" applyNumberFormat="1" applyFont="1" applyFill="1" applyBorder="1" applyAlignment="1" applyProtection="1">
      <alignment horizontal="center" vertical="center" wrapText="1"/>
      <protection locked="0"/>
    </xf>
    <xf numFmtId="0" fontId="6" fillId="0" borderId="18" xfId="53" applyFont="1" applyFill="1" applyBorder="1" applyAlignment="1" applyProtection="1">
      <alignment horizontal="center" vertical="center" wrapText="1"/>
    </xf>
    <xf numFmtId="0" fontId="17" fillId="0" borderId="7" xfId="0" applyFont="1" applyFill="1" applyBorder="1" applyAlignment="1" applyProtection="1">
      <alignment vertical="center" wrapText="1"/>
    </xf>
    <xf numFmtId="49" fontId="2" fillId="0" borderId="7" xfId="61" applyFont="1" applyAlignment="1">
      <alignment horizontal="left" vertical="center" wrapText="1"/>
    </xf>
    <xf numFmtId="0" fontId="2" fillId="0" borderId="0" xfId="0" applyFont="1" applyFill="1" applyBorder="1" applyAlignment="1" applyProtection="1">
      <alignment vertical="center" wrapText="1"/>
    </xf>
    <xf numFmtId="49" fontId="5" fillId="0" borderId="7" xfId="61" applyFont="1" applyFill="1" applyAlignment="1">
      <alignment horizontal="left" vertical="center" wrapText="1"/>
    </xf>
    <xf numFmtId="49" fontId="10" fillId="0" borderId="26" xfId="50" applyNumberFormat="1" applyFont="1" applyFill="1" applyBorder="1" applyAlignment="1">
      <alignment horizontal="left" vertical="center" wrapText="1"/>
    </xf>
    <xf numFmtId="49" fontId="5" fillId="0" borderId="7" xfId="61" applyFont="1" applyFill="1" applyBorder="1" applyAlignment="1">
      <alignment horizontal="center" vertical="center" wrapText="1"/>
    </xf>
    <xf numFmtId="49" fontId="10" fillId="0" borderId="27" xfId="50" applyNumberFormat="1" applyFont="1" applyFill="1" applyBorder="1" applyAlignment="1">
      <alignment horizontal="left" vertical="center" wrapText="1"/>
    </xf>
    <xf numFmtId="49" fontId="5" fillId="0" borderId="1" xfId="61" applyFont="1" applyFill="1" applyBorder="1" applyAlignment="1">
      <alignment horizontal="center" vertical="center" wrapText="1"/>
    </xf>
    <xf numFmtId="49" fontId="5" fillId="0" borderId="8" xfId="61" applyFont="1" applyFill="1" applyBorder="1" applyAlignment="1">
      <alignment horizontal="center" vertical="center" wrapText="1"/>
    </xf>
    <xf numFmtId="0" fontId="10" fillId="0" borderId="0" xfId="53" applyFont="1" applyFill="1" applyBorder="1" applyAlignment="1" applyProtection="1"/>
    <xf numFmtId="49" fontId="7" fillId="0" borderId="0" xfId="53" applyNumberFormat="1" applyFont="1" applyFill="1" applyBorder="1" applyAlignment="1" applyProtection="1"/>
    <xf numFmtId="0" fontId="27" fillId="0" borderId="0" xfId="53" applyFont="1" applyFill="1" applyBorder="1" applyAlignment="1" applyProtection="1">
      <alignment horizontal="left" vertical="center"/>
      <protection locked="0"/>
    </xf>
    <xf numFmtId="0" fontId="27" fillId="0" borderId="0" xfId="53" applyFont="1" applyFill="1" applyBorder="1" applyAlignment="1" applyProtection="1">
      <alignment horizontal="left" vertical="center"/>
    </xf>
    <xf numFmtId="0" fontId="19" fillId="0" borderId="10" xfId="53" applyFont="1" applyFill="1" applyBorder="1" applyAlignment="1" applyProtection="1">
      <alignment horizontal="center" vertical="center" wrapText="1"/>
    </xf>
    <xf numFmtId="0" fontId="15" fillId="0" borderId="8" xfId="55" applyFont="1" applyFill="1" applyBorder="1" applyAlignment="1" applyProtection="1">
      <alignment horizontal="center" vertical="center" wrapText="1" readingOrder="1"/>
      <protection locked="0"/>
    </xf>
    <xf numFmtId="181" fontId="17" fillId="0" borderId="2" xfId="60" applyFont="1" applyFill="1" applyBorder="1">
      <alignment horizontal="right" vertical="center"/>
    </xf>
    <xf numFmtId="182" fontId="10" fillId="0" borderId="8" xfId="53" applyNumberFormat="1" applyFont="1" applyFill="1" applyBorder="1" applyAlignment="1" applyProtection="1">
      <alignment horizontal="right" vertical="center" wrapText="1"/>
    </xf>
    <xf numFmtId="181" fontId="17" fillId="0" borderId="8" xfId="60" applyFont="1" applyFill="1" applyBorder="1">
      <alignment horizontal="right" vertical="center"/>
    </xf>
    <xf numFmtId="0" fontId="10" fillId="0" borderId="8" xfId="53" applyFont="1" applyFill="1" applyBorder="1" applyAlignment="1" applyProtection="1"/>
    <xf numFmtId="181" fontId="5" fillId="0" borderId="2" xfId="0" applyNumberFormat="1" applyFont="1" applyFill="1" applyBorder="1" applyAlignment="1" applyProtection="1">
      <alignment horizontal="right" vertical="center"/>
    </xf>
    <xf numFmtId="0" fontId="17" fillId="0" borderId="7" xfId="0" applyFont="1" applyFill="1" applyBorder="1" applyAlignment="1" applyProtection="1">
      <alignment horizontal="center" vertical="center"/>
    </xf>
    <xf numFmtId="0" fontId="7" fillId="0" borderId="0" xfId="53" applyFont="1" applyFill="1" applyBorder="1" applyAlignment="1" applyProtection="1">
      <alignment horizontal="left" vertical="center" wrapText="1"/>
    </xf>
    <xf numFmtId="0" fontId="4" fillId="0" borderId="0" xfId="53" applyFont="1" applyFill="1" applyAlignment="1" applyProtection="1">
      <alignment horizontal="center" vertical="center"/>
    </xf>
    <xf numFmtId="0" fontId="5" fillId="0" borderId="0" xfId="53" applyFont="1" applyFill="1" applyAlignment="1" applyProtection="1">
      <alignment horizontal="left" vertical="center"/>
      <protection locked="0"/>
    </xf>
    <xf numFmtId="0" fontId="7" fillId="0" borderId="0" xfId="53" applyFont="1" applyFill="1" applyBorder="1" applyAlignment="1" applyProtection="1">
      <alignment horizontal="right" wrapText="1"/>
    </xf>
    <xf numFmtId="0" fontId="19" fillId="0" borderId="9" xfId="53" applyFont="1" applyFill="1" applyBorder="1" applyAlignment="1" applyProtection="1">
      <alignment horizontal="center" vertical="center" wrapText="1"/>
    </xf>
    <xf numFmtId="0" fontId="19" fillId="0" borderId="13" xfId="53" applyFont="1" applyFill="1" applyBorder="1" applyAlignment="1" applyProtection="1">
      <alignment horizontal="center" vertical="center" wrapText="1"/>
    </xf>
    <xf numFmtId="0" fontId="6" fillId="0" borderId="8" xfId="53" applyNumberFormat="1" applyFont="1" applyFill="1" applyBorder="1" applyAlignment="1" applyProtection="1">
      <alignment horizontal="center" vertical="center"/>
    </xf>
    <xf numFmtId="49" fontId="5" fillId="0" borderId="7" xfId="61" applyFont="1" applyFill="1" applyAlignment="1">
      <alignment horizontal="left" vertical="center" wrapText="1" indent="1"/>
    </xf>
    <xf numFmtId="49" fontId="5" fillId="0" borderId="7" xfId="61" applyFont="1">
      <alignment horizontal="left" vertical="center" wrapText="1"/>
    </xf>
    <xf numFmtId="181" fontId="17" fillId="0" borderId="1" xfId="60" applyFont="1" applyBorder="1">
      <alignment horizontal="right" vertical="center"/>
    </xf>
    <xf numFmtId="182" fontId="5" fillId="0" borderId="9" xfId="53" applyNumberFormat="1" applyFont="1" applyFill="1" applyBorder="1" applyAlignment="1" applyProtection="1">
      <alignment horizontal="right" vertical="center" wrapText="1"/>
    </xf>
    <xf numFmtId="49" fontId="5" fillId="0" borderId="2" xfId="61" applyFont="1" applyBorder="1">
      <alignment horizontal="left" vertical="center" wrapText="1"/>
    </xf>
    <xf numFmtId="181" fontId="17" fillId="0" borderId="8" xfId="60" applyFont="1" applyBorder="1">
      <alignment horizontal="right" vertical="center"/>
    </xf>
    <xf numFmtId="0" fontId="10" fillId="0" borderId="8" xfId="53" applyFont="1" applyFill="1" applyBorder="1" applyAlignment="1" applyProtection="1">
      <alignment wrapText="1"/>
    </xf>
    <xf numFmtId="49" fontId="5" fillId="0" borderId="7" xfId="61" applyFont="1" applyAlignment="1">
      <alignment horizontal="left" vertical="center"/>
    </xf>
    <xf numFmtId="49" fontId="5" fillId="0" borderId="7" xfId="61" applyFont="1" applyAlignment="1">
      <alignment horizontal="left" vertical="center" wrapText="1" indent="1"/>
    </xf>
    <xf numFmtId="0" fontId="17" fillId="0" borderId="2" xfId="0" applyFont="1" applyFill="1" applyBorder="1" applyAlignment="1" applyProtection="1">
      <alignment horizontal="center" vertical="center"/>
    </xf>
    <xf numFmtId="0" fontId="28" fillId="0" borderId="0" xfId="53" applyFont="1" applyFill="1" applyBorder="1" applyAlignment="1" applyProtection="1">
      <alignment horizontal="center"/>
    </xf>
    <xf numFmtId="0" fontId="28" fillId="0" borderId="0" xfId="53" applyFont="1" applyFill="1" applyBorder="1" applyAlignment="1" applyProtection="1">
      <alignment horizontal="center" wrapText="1"/>
    </xf>
    <xf numFmtId="0" fontId="28" fillId="0" borderId="0" xfId="53" applyFont="1" applyFill="1" applyBorder="1" applyAlignment="1" applyProtection="1">
      <alignment wrapText="1"/>
    </xf>
    <xf numFmtId="0" fontId="28"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29"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right" wrapText="1"/>
    </xf>
    <xf numFmtId="0" fontId="19" fillId="0" borderId="1" xfId="53" applyFont="1" applyFill="1" applyBorder="1" applyAlignment="1" applyProtection="1">
      <alignment horizontal="center" vertical="center" wrapText="1"/>
    </xf>
    <xf numFmtId="0" fontId="28" fillId="0" borderId="7" xfId="53" applyFont="1" applyFill="1" applyBorder="1" applyAlignment="1" applyProtection="1">
      <alignment horizontal="center" vertical="center" wrapText="1"/>
    </xf>
    <xf numFmtId="0" fontId="28" fillId="0" borderId="2" xfId="53" applyFont="1" applyFill="1" applyBorder="1" applyAlignment="1" applyProtection="1">
      <alignment horizontal="center" vertical="center" wrapText="1"/>
    </xf>
    <xf numFmtId="182" fontId="5" fillId="0" borderId="7" xfId="53" applyNumberFormat="1" applyFont="1" applyFill="1" applyBorder="1" applyAlignment="1" applyProtection="1">
      <alignment horizontal="right" vertical="center"/>
    </xf>
    <xf numFmtId="182" fontId="10" fillId="0" borderId="2" xfId="53" applyNumberFormat="1" applyFont="1" applyFill="1" applyBorder="1" applyAlignment="1" applyProtection="1">
      <alignment horizontal="right" vertical="center"/>
    </xf>
    <xf numFmtId="0" fontId="7"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6" fillId="0" borderId="2" xfId="53" applyNumberFormat="1" applyFont="1" applyFill="1" applyBorder="1" applyAlignment="1" applyProtection="1">
      <alignment horizontal="center" vertical="center" wrapText="1"/>
    </xf>
    <xf numFmtId="49" fontId="6" fillId="0" borderId="3" xfId="53" applyNumberFormat="1" applyFont="1" applyFill="1" applyBorder="1" applyAlignment="1" applyProtection="1">
      <alignment horizontal="center" vertical="center" wrapText="1"/>
    </xf>
    <xf numFmtId="0" fontId="6" fillId="0" borderId="19" xfId="53" applyFont="1" applyFill="1" applyBorder="1" applyAlignment="1" applyProtection="1">
      <alignment horizontal="center" vertical="center"/>
    </xf>
    <xf numFmtId="49" fontId="6" fillId="0" borderId="2" xfId="53" applyNumberFormat="1" applyFont="1" applyFill="1" applyBorder="1" applyAlignment="1" applyProtection="1">
      <alignment horizontal="center" vertical="center"/>
    </xf>
    <xf numFmtId="0" fontId="6" fillId="0" borderId="24" xfId="53" applyFont="1" applyFill="1" applyBorder="1" applyAlignment="1" applyProtection="1">
      <alignment horizontal="center" vertical="center"/>
    </xf>
    <xf numFmtId="0" fontId="6" fillId="0" borderId="6" xfId="53" applyNumberFormat="1" applyFont="1" applyFill="1" applyBorder="1" applyAlignment="1" applyProtection="1">
      <alignment horizontal="center" vertical="center"/>
    </xf>
    <xf numFmtId="49" fontId="5" fillId="0" borderId="7" xfId="0" applyNumberFormat="1" applyFont="1" applyFill="1" applyBorder="1" applyAlignment="1" applyProtection="1">
      <alignment horizontal="left" vertical="center" wrapText="1"/>
    </xf>
    <xf numFmtId="49" fontId="5" fillId="0" borderId="7" xfId="0" applyNumberFormat="1" applyFont="1" applyFill="1" applyBorder="1" applyAlignment="1" applyProtection="1">
      <alignment horizontal="left" vertical="center" wrapText="1" indent="1"/>
    </xf>
    <xf numFmtId="49" fontId="5" fillId="0" borderId="7" xfId="0" applyNumberFormat="1" applyFont="1" applyFill="1" applyBorder="1" applyAlignment="1" applyProtection="1">
      <alignment horizontal="left" vertical="center" wrapText="1" indent="2"/>
    </xf>
    <xf numFmtId="49" fontId="17" fillId="0" borderId="7" xfId="61" applyFont="1" applyFill="1" applyAlignment="1">
      <alignment horizontal="left" vertical="center" wrapText="1" indent="2"/>
    </xf>
    <xf numFmtId="0" fontId="30" fillId="0" borderId="0" xfId="53" applyFont="1" applyFill="1" applyBorder="1" applyAlignment="1" applyProtection="1">
      <alignment horizontal="center" vertical="center"/>
    </xf>
    <xf numFmtId="0" fontId="26" fillId="0" borderId="0" xfId="53" applyFont="1" applyFill="1" applyBorder="1" applyAlignment="1" applyProtection="1">
      <alignment horizontal="center" vertical="center"/>
    </xf>
    <xf numFmtId="0" fontId="6" fillId="0" borderId="1" xfId="53" applyFont="1" applyFill="1" applyBorder="1" applyAlignment="1" applyProtection="1">
      <alignment horizontal="center" vertical="center"/>
      <protection locked="0"/>
    </xf>
    <xf numFmtId="0" fontId="5" fillId="0" borderId="7" xfId="53" applyFont="1" applyFill="1" applyBorder="1" applyAlignment="1" applyProtection="1">
      <alignment vertical="center"/>
    </xf>
    <xf numFmtId="0" fontId="5" fillId="0" borderId="7" xfId="53" applyFont="1" applyFill="1" applyBorder="1" applyAlignment="1" applyProtection="1">
      <alignment horizontal="left" vertical="center"/>
      <protection locked="0"/>
    </xf>
    <xf numFmtId="0" fontId="5" fillId="0" borderId="7" xfId="53" applyFont="1" applyFill="1" applyBorder="1" applyAlignment="1" applyProtection="1">
      <alignment vertical="center"/>
      <protection locked="0"/>
    </xf>
    <xf numFmtId="0" fontId="5" fillId="0" borderId="7" xfId="53" applyFont="1" applyFill="1" applyBorder="1" applyAlignment="1" applyProtection="1">
      <alignment horizontal="left" vertical="center"/>
    </xf>
    <xf numFmtId="182" fontId="5" fillId="0" borderId="7" xfId="53" applyNumberFormat="1" applyFont="1" applyFill="1" applyBorder="1" applyAlignment="1" applyProtection="1">
      <alignment horizontal="right" vertical="center"/>
      <protection locked="0"/>
    </xf>
    <xf numFmtId="182" fontId="31" fillId="0" borderId="7" xfId="53" applyNumberFormat="1" applyFont="1" applyFill="1" applyBorder="1" applyAlignment="1" applyProtection="1">
      <alignment horizontal="right" vertical="center"/>
    </xf>
    <xf numFmtId="182" fontId="11" fillId="0" borderId="7" xfId="53" applyNumberFormat="1" applyFont="1" applyFill="1" applyBorder="1" applyAlignment="1" applyProtection="1">
      <alignment vertical="center"/>
    </xf>
    <xf numFmtId="0" fontId="11" fillId="0" borderId="7" xfId="53" applyFont="1" applyFill="1" applyBorder="1" applyAlignment="1" applyProtection="1">
      <alignment vertical="center"/>
    </xf>
    <xf numFmtId="0" fontId="31" fillId="0" borderId="7" xfId="53" applyFont="1" applyFill="1" applyBorder="1" applyAlignment="1" applyProtection="1">
      <alignment horizontal="center" vertical="center"/>
    </xf>
    <xf numFmtId="0" fontId="31" fillId="0" borderId="7" xfId="53" applyFont="1" applyFill="1" applyBorder="1" applyAlignment="1" applyProtection="1">
      <alignment horizontal="right" vertical="center"/>
    </xf>
    <xf numFmtId="0" fontId="31" fillId="0" borderId="7" xfId="53" applyFont="1" applyFill="1" applyBorder="1" applyAlignment="1" applyProtection="1">
      <alignment horizontal="center" vertical="center"/>
      <protection locked="0"/>
    </xf>
    <xf numFmtId="0" fontId="5" fillId="0" borderId="0" xfId="53" applyFont="1" applyFill="1" applyBorder="1" applyAlignment="1" applyProtection="1">
      <alignment horizontal="left" vertical="center" wrapText="1"/>
      <protection locked="0"/>
    </xf>
    <xf numFmtId="0" fontId="6" fillId="0" borderId="0" xfId="53" applyFont="1" applyFill="1" applyBorder="1" applyAlignment="1" applyProtection="1">
      <alignment horizontal="left" vertical="center" wrapText="1"/>
    </xf>
    <xf numFmtId="182" fontId="5" fillId="0" borderId="2" xfId="53" applyNumberFormat="1" applyFont="1" applyFill="1" applyBorder="1" applyAlignment="1" applyProtection="1">
      <alignment horizontal="right" vertical="center"/>
    </xf>
    <xf numFmtId="182" fontId="5" fillId="0" borderId="10" xfId="53" applyNumberFormat="1" applyFont="1" applyFill="1" applyBorder="1" applyAlignment="1" applyProtection="1">
      <alignment horizontal="right" vertical="center"/>
    </xf>
    <xf numFmtId="182" fontId="5" fillId="0" borderId="8" xfId="53" applyNumberFormat="1" applyFont="1" applyFill="1" applyBorder="1" applyAlignment="1" applyProtection="1">
      <alignment horizontal="right" vertical="center"/>
    </xf>
    <xf numFmtId="182" fontId="5" fillId="0" borderId="5" xfId="53" applyNumberFormat="1" applyFont="1" applyFill="1" applyBorder="1" applyAlignment="1" applyProtection="1">
      <alignment horizontal="right" vertical="center"/>
    </xf>
    <xf numFmtId="49" fontId="5" fillId="0" borderId="7" xfId="61" applyFont="1" applyFill="1" applyAlignment="1">
      <alignment horizontal="left" vertical="center" wrapText="1" indent="2"/>
    </xf>
    <xf numFmtId="0" fontId="32" fillId="0" borderId="8" xfId="53" applyFont="1" applyFill="1" applyBorder="1" applyAlignment="1" applyProtection="1"/>
    <xf numFmtId="0" fontId="5" fillId="0" borderId="7"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7" fillId="0" borderId="0" xfId="53" applyFont="1" applyFill="1" applyBorder="1" applyAlignment="1" applyProtection="1">
      <alignment horizontal="left" vertical="center"/>
      <protection locked="0"/>
    </xf>
    <xf numFmtId="0" fontId="7" fillId="0" borderId="0" xfId="53" applyFont="1" applyFill="1" applyBorder="1" applyAlignment="1" applyProtection="1">
      <protection locked="0"/>
    </xf>
    <xf numFmtId="0" fontId="18" fillId="0" borderId="0"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7" fillId="0" borderId="0" xfId="53" applyFont="1" applyFill="1" applyBorder="1" applyAlignment="1" applyProtection="1">
      <alignment horizontal="right"/>
      <protection locked="0"/>
    </xf>
    <xf numFmtId="0" fontId="11" fillId="0" borderId="1" xfId="53" applyFont="1" applyFill="1" applyBorder="1" applyAlignment="1" applyProtection="1">
      <alignment horizontal="center" vertical="center" wrapText="1"/>
      <protection locked="0"/>
    </xf>
    <xf numFmtId="0" fontId="11" fillId="0" borderId="19"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xf>
    <xf numFmtId="0" fontId="11" fillId="0" borderId="8" xfId="53" applyFont="1" applyFill="1" applyBorder="1" applyAlignment="1" applyProtection="1">
      <alignment horizontal="center" vertical="center" wrapText="1"/>
      <protection locked="0"/>
    </xf>
    <xf numFmtId="0" fontId="11" fillId="0" borderId="8" xfId="53" applyFont="1" applyFill="1" applyBorder="1" applyAlignment="1" applyProtection="1">
      <alignment horizontal="center" vertical="center" wrapText="1"/>
    </xf>
    <xf numFmtId="0" fontId="11" fillId="0" borderId="5" xfId="53" applyFont="1" applyFill="1" applyBorder="1" applyAlignment="1" applyProtection="1">
      <alignment horizontal="center" vertical="center" wrapText="1"/>
      <protection locked="0"/>
    </xf>
    <xf numFmtId="0" fontId="11" fillId="0" borderId="20" xfId="53" applyFont="1" applyFill="1" applyBorder="1" applyAlignment="1" applyProtection="1">
      <alignment horizontal="center" vertical="center" wrapText="1"/>
      <protection locked="0"/>
    </xf>
    <xf numFmtId="0" fontId="11" fillId="0" borderId="1" xfId="53" applyFont="1" applyFill="1" applyBorder="1" applyAlignment="1" applyProtection="1">
      <alignment horizontal="center" vertical="center" wrapText="1"/>
    </xf>
    <xf numFmtId="0" fontId="11" fillId="0" borderId="2" xfId="53" applyFont="1" applyFill="1" applyBorder="1" applyAlignment="1" applyProtection="1">
      <alignment horizontal="center" vertical="center" wrapText="1"/>
    </xf>
    <xf numFmtId="0" fontId="11" fillId="0" borderId="10" xfId="53" applyFont="1" applyFill="1" applyBorder="1" applyAlignment="1" applyProtection="1">
      <alignment horizontal="center" vertical="center" wrapText="1"/>
      <protection locked="0"/>
    </xf>
    <xf numFmtId="0" fontId="11" fillId="0" borderId="6" xfId="53" applyFont="1" applyFill="1" applyBorder="1" applyAlignment="1" applyProtection="1">
      <alignment horizontal="center" vertical="center" wrapText="1"/>
    </xf>
    <xf numFmtId="0" fontId="11" fillId="0" borderId="24" xfId="53" applyFont="1" applyFill="1" applyBorder="1" applyAlignment="1" applyProtection="1">
      <alignment horizontal="center" vertical="center" wrapText="1"/>
    </xf>
    <xf numFmtId="0" fontId="11" fillId="0" borderId="23" xfId="53" applyFont="1" applyFill="1" applyBorder="1" applyAlignment="1" applyProtection="1">
      <alignment horizontal="center" vertical="center" wrapText="1"/>
    </xf>
    <xf numFmtId="0" fontId="7" fillId="0" borderId="2" xfId="53" applyFont="1" applyFill="1" applyBorder="1" applyAlignment="1" applyProtection="1">
      <alignment horizontal="center" vertical="center"/>
    </xf>
    <xf numFmtId="0" fontId="5"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182" fontId="10" fillId="0" borderId="7" xfId="53" applyNumberFormat="1" applyFont="1" applyFill="1" applyBorder="1" applyAlignment="1" applyProtection="1">
      <alignment horizontal="right" vertical="center"/>
    </xf>
    <xf numFmtId="4" fontId="5" fillId="0" borderId="7" xfId="53" applyNumberFormat="1" applyFont="1" applyFill="1" applyBorder="1" applyAlignment="1" applyProtection="1">
      <alignment horizontal="right" vertical="center"/>
      <protection locked="0"/>
    </xf>
    <xf numFmtId="0" fontId="5" fillId="0" borderId="6" xfId="53" applyFont="1" applyFill="1" applyBorder="1" applyAlignment="1" applyProtection="1">
      <alignment horizontal="left" vertical="center"/>
    </xf>
    <xf numFmtId="4" fontId="5" fillId="0" borderId="18" xfId="53" applyNumberFormat="1" applyFont="1" applyFill="1" applyBorder="1" applyAlignment="1" applyProtection="1">
      <alignment horizontal="right" vertical="center"/>
      <protection locked="0"/>
    </xf>
    <xf numFmtId="0" fontId="10" fillId="0" borderId="7" xfId="53" applyFont="1" applyFill="1" applyBorder="1" applyAlignment="1" applyProtection="1"/>
    <xf numFmtId="182" fontId="10" fillId="0" borderId="7" xfId="53" applyNumberFormat="1" applyFont="1" applyFill="1" applyBorder="1" applyAlignment="1" applyProtection="1"/>
    <xf numFmtId="0" fontId="11" fillId="0" borderId="7" xfId="53" applyFont="1" applyFill="1" applyBorder="1" applyAlignment="1" applyProtection="1"/>
    <xf numFmtId="0" fontId="11" fillId="0" borderId="6" xfId="53" applyFont="1" applyFill="1" applyBorder="1" applyAlignment="1" applyProtection="1"/>
    <xf numFmtId="182" fontId="10" fillId="0" borderId="18" xfId="53" applyNumberFormat="1" applyFont="1" applyFill="1" applyBorder="1" applyAlignment="1" applyProtection="1"/>
    <xf numFmtId="4" fontId="5" fillId="0" borderId="7" xfId="53" applyNumberFormat="1" applyFont="1" applyFill="1" applyBorder="1" applyAlignment="1" applyProtection="1">
      <alignment horizontal="right" vertical="center"/>
    </xf>
    <xf numFmtId="0" fontId="31" fillId="0" borderId="6" xfId="53" applyFont="1" applyFill="1" applyBorder="1" applyAlignment="1" applyProtection="1">
      <alignment horizontal="center" vertical="center"/>
    </xf>
    <xf numFmtId="182" fontId="31" fillId="0" borderId="18" xfId="53" applyNumberFormat="1" applyFont="1" applyFill="1" applyBorder="1" applyAlignment="1" applyProtection="1">
      <alignment horizontal="righ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4" fontId="5" fillId="0" borderId="7" xfId="0" applyNumberFormat="1" applyFont="1" applyFill="1" applyBorder="1" applyAlignment="1" applyProtection="1">
      <alignment horizontal="right" vertical="center"/>
      <protection locked="0"/>
    </xf>
    <xf numFmtId="4" fontId="5" fillId="0" borderId="7" xfId="0" applyNumberFormat="1" applyFont="1" applyFill="1" applyBorder="1" applyAlignment="1">
      <alignment horizontal="right" vertical="center"/>
    </xf>
    <xf numFmtId="0" fontId="31" fillId="0" borderId="6" xfId="53" applyFont="1" applyFill="1" applyBorder="1" applyAlignment="1" applyProtection="1">
      <alignment horizontal="center" vertical="center"/>
      <protection locked="0"/>
    </xf>
    <xf numFmtId="182" fontId="31" fillId="0" borderId="7" xfId="53"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3" fillId="0" borderId="0" xfId="0" applyFont="1" applyFill="1" applyBorder="1" applyAlignment="1">
      <alignment horizontal="center" vertical="center"/>
    </xf>
    <xf numFmtId="0" fontId="27" fillId="0" borderId="8"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8" xfId="0" applyFont="1" applyBorder="1" applyAlignment="1">
      <alignment horizontal="justify"/>
    </xf>
    <xf numFmtId="0" fontId="35" fillId="0" borderId="8" xfId="0" applyFont="1" applyBorder="1" applyAlignment="1">
      <alignment horizontal="left"/>
    </xf>
    <xf numFmtId="0" fontId="35" fillId="0" borderId="8" xfId="0" applyFont="1" applyFill="1" applyBorder="1" applyAlignment="1">
      <alignment horizontal="left"/>
    </xf>
    <xf numFmtId="0" fontId="7"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IntegralNumberStyle" xfId="57"/>
    <cellStyle name="常规 4" xfId="58"/>
    <cellStyle name="常规 5" xfId="59"/>
    <cellStyle name="MoneyStyle" xfId="60"/>
    <cellStyle name="TextStyle"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1" sqref="C11"/>
    </sheetView>
  </sheetViews>
  <sheetFormatPr defaultColWidth="9.14285714285714" defaultRowHeight="20" customHeight="1" outlineLevelCol="3"/>
  <cols>
    <col min="1" max="1" width="13.5714285714286" style="82" customWidth="1"/>
    <col min="2" max="2" width="9.14285714285714" style="350"/>
    <col min="3" max="3" width="88.7142857142857" style="82" customWidth="1"/>
    <col min="4" max="16384" width="9.14285714285714" style="82"/>
  </cols>
  <sheetData>
    <row r="1" s="349" customFormat="1" ht="48" customHeight="1" spans="2:4">
      <c r="B1" s="351"/>
      <c r="C1" s="351"/>
    </row>
    <row r="2" s="82" customFormat="1" ht="27" customHeight="1" spans="2:4">
      <c r="B2" s="352" t="s">
        <v>0</v>
      </c>
      <c r="C2" s="352" t="s">
        <v>1</v>
      </c>
    </row>
    <row r="3" s="82" customFormat="1" customHeight="1" spans="2:4">
      <c r="B3" s="353">
        <v>1</v>
      </c>
      <c r="C3" s="354" t="s">
        <v>2</v>
      </c>
    </row>
    <row r="4" s="82" customFormat="1" customHeight="1" spans="2:4">
      <c r="B4" s="353">
        <v>2</v>
      </c>
      <c r="C4" s="354" t="s">
        <v>3</v>
      </c>
    </row>
    <row r="5" s="82" customFormat="1" customHeight="1" spans="2:4">
      <c r="B5" s="353">
        <v>3</v>
      </c>
      <c r="C5" s="354" t="s">
        <v>4</v>
      </c>
    </row>
    <row r="6" s="82" customFormat="1" customHeight="1" spans="2:4">
      <c r="B6" s="353">
        <v>4</v>
      </c>
      <c r="C6" s="354" t="s">
        <v>5</v>
      </c>
    </row>
    <row r="7" s="82" customFormat="1" customHeight="1" spans="2:4">
      <c r="B7" s="353">
        <v>5</v>
      </c>
      <c r="C7" s="355" t="s">
        <v>6</v>
      </c>
    </row>
    <row r="8" s="82" customFormat="1" customHeight="1" spans="2:4">
      <c r="B8" s="353">
        <v>6</v>
      </c>
      <c r="C8" s="355" t="s">
        <v>7</v>
      </c>
    </row>
    <row r="9" s="82" customFormat="1" customHeight="1" spans="2:4">
      <c r="B9" s="353">
        <v>7</v>
      </c>
      <c r="C9" s="355" t="s">
        <v>8</v>
      </c>
    </row>
    <row r="10" s="82" customFormat="1" customHeight="1" spans="2:4">
      <c r="B10" s="353">
        <v>8</v>
      </c>
      <c r="C10" s="355" t="s">
        <v>9</v>
      </c>
    </row>
    <row r="11" s="82" customFormat="1" customHeight="1" spans="2:4">
      <c r="B11" s="353">
        <v>9</v>
      </c>
      <c r="C11" s="356" t="s">
        <v>10</v>
      </c>
    </row>
    <row r="12" s="82" customFormat="1" customHeight="1" spans="2:4">
      <c r="B12" s="353">
        <v>10</v>
      </c>
      <c r="C12" s="356" t="s">
        <v>11</v>
      </c>
    </row>
    <row r="13" s="82" customFormat="1" customHeight="1" spans="2:4">
      <c r="B13" s="353">
        <v>11</v>
      </c>
      <c r="C13" s="354" t="s">
        <v>12</v>
      </c>
    </row>
    <row r="14" s="82" customFormat="1" customHeight="1" spans="2:4">
      <c r="B14" s="353">
        <v>12</v>
      </c>
      <c r="C14" s="354" t="s">
        <v>13</v>
      </c>
    </row>
    <row r="15" s="82" customFormat="1" customHeight="1" spans="2:4">
      <c r="B15" s="353">
        <v>13</v>
      </c>
      <c r="C15" s="354" t="s">
        <v>14</v>
      </c>
      <c r="D15" s="357"/>
    </row>
    <row r="16" s="82" customFormat="1" customHeight="1" spans="2:4">
      <c r="B16" s="353">
        <v>14</v>
      </c>
      <c r="C16" s="355" t="s">
        <v>15</v>
      </c>
    </row>
    <row r="17" s="82" customFormat="1" customHeight="1" spans="2:3">
      <c r="B17" s="353">
        <v>15</v>
      </c>
      <c r="C17" s="355" t="s">
        <v>16</v>
      </c>
    </row>
    <row r="18" s="82" customFormat="1" customHeight="1" spans="2:3">
      <c r="B18" s="353">
        <v>16</v>
      </c>
      <c r="C18" s="355" t="s">
        <v>17</v>
      </c>
    </row>
    <row r="19" s="82" customFormat="1" customHeight="1" spans="2:3">
      <c r="B19" s="353">
        <v>17</v>
      </c>
      <c r="C19" s="354" t="s">
        <v>18</v>
      </c>
    </row>
    <row r="20" s="82" customFormat="1" customHeight="1" spans="2:3">
      <c r="B20" s="353">
        <v>18</v>
      </c>
      <c r="C20" s="354" t="s">
        <v>19</v>
      </c>
    </row>
    <row r="21" s="82" customFormat="1" customHeight="1" spans="2:3">
      <c r="B21" s="353">
        <v>19</v>
      </c>
      <c r="C21" s="354"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1"/>
  <sheetViews>
    <sheetView zoomScaleSheetLayoutView="60" topLeftCell="A80" workbookViewId="0">
      <selection activeCell="D85" sqref="D85"/>
    </sheetView>
  </sheetViews>
  <sheetFormatPr defaultColWidth="8.88571428571429" defaultRowHeight="12"/>
  <cols>
    <col min="1" max="1" width="34.2857142857143" style="64" customWidth="1"/>
    <col min="2" max="2" width="42.4285714285714" style="64" customWidth="1"/>
    <col min="3" max="5" width="23.5714285714286" style="64" customWidth="1"/>
    <col min="6" max="6" width="11.2857142857143" style="65" customWidth="1"/>
    <col min="7" max="7" width="44.1428571428571" style="64" customWidth="1"/>
    <col min="8" max="8" width="23.2857142857143" style="65" customWidth="1"/>
    <col min="9" max="9" width="13.4285714285714" style="65" customWidth="1"/>
    <col min="10" max="10" width="31.1428571428571" style="64" customWidth="1"/>
    <col min="11" max="11" width="9.13333333333333" style="65" customWidth="1"/>
    <col min="12" max="16384" width="9.13333333333333" style="65"/>
  </cols>
  <sheetData>
    <row r="1" customHeight="1" spans="1:10">
      <c r="A1" s="64" t="s">
        <v>342</v>
      </c>
      <c r="J1" s="66"/>
    </row>
    <row r="2" ht="28.5" customHeight="1" spans="1:10">
      <c r="A2" s="67" t="s">
        <v>10</v>
      </c>
      <c r="B2" s="68"/>
      <c r="C2" s="68"/>
      <c r="D2" s="68"/>
      <c r="E2" s="68"/>
      <c r="F2" s="69"/>
      <c r="G2" s="68"/>
      <c r="H2" s="69"/>
      <c r="I2" s="69"/>
      <c r="J2" s="68"/>
    </row>
    <row r="3" ht="17.25" customHeight="1" spans="1:10">
      <c r="A3" s="70" t="s">
        <v>22</v>
      </c>
    </row>
    <row r="4" ht="44.25" customHeight="1" spans="1:10">
      <c r="A4" s="71" t="s">
        <v>218</v>
      </c>
      <c r="B4" s="71" t="s">
        <v>343</v>
      </c>
      <c r="C4" s="71" t="s">
        <v>344</v>
      </c>
      <c r="D4" s="71" t="s">
        <v>345</v>
      </c>
      <c r="E4" s="71" t="s">
        <v>346</v>
      </c>
      <c r="F4" s="72" t="s">
        <v>347</v>
      </c>
      <c r="G4" s="71" t="s">
        <v>348</v>
      </c>
      <c r="H4" s="72" t="s">
        <v>349</v>
      </c>
      <c r="I4" s="72" t="s">
        <v>350</v>
      </c>
      <c r="J4" s="71" t="s">
        <v>351</v>
      </c>
    </row>
    <row r="5" ht="14.25" customHeight="1" spans="1:10">
      <c r="A5" s="71">
        <v>1</v>
      </c>
      <c r="B5" s="71">
        <v>2</v>
      </c>
      <c r="C5" s="71">
        <v>3</v>
      </c>
      <c r="D5" s="71">
        <v>4</v>
      </c>
      <c r="E5" s="71">
        <v>5</v>
      </c>
      <c r="F5" s="71">
        <v>6</v>
      </c>
      <c r="G5" s="71">
        <v>7</v>
      </c>
      <c r="H5" s="71">
        <v>8</v>
      </c>
      <c r="I5" s="71">
        <v>9</v>
      </c>
      <c r="J5" s="71">
        <v>10</v>
      </c>
    </row>
    <row r="6" s="224" customFormat="1" ht="26" customHeight="1" outlineLevel="2" spans="1:10">
      <c r="A6" s="225" t="s">
        <v>324</v>
      </c>
      <c r="B6" s="225" t="s">
        <v>352</v>
      </c>
      <c r="C6" s="225" t="s">
        <v>353</v>
      </c>
      <c r="D6" s="225" t="s">
        <v>354</v>
      </c>
      <c r="E6" s="225" t="s">
        <v>355</v>
      </c>
      <c r="F6" s="225" t="s">
        <v>356</v>
      </c>
      <c r="G6" s="225" t="s">
        <v>357</v>
      </c>
      <c r="H6" s="225" t="s">
        <v>358</v>
      </c>
      <c r="I6" s="225" t="s">
        <v>359</v>
      </c>
      <c r="J6" s="225" t="s">
        <v>360</v>
      </c>
    </row>
    <row r="7" s="224" customFormat="1" ht="26" customHeight="1" outlineLevel="2" spans="1:10">
      <c r="A7" s="225"/>
      <c r="B7" s="225"/>
      <c r="C7" s="225" t="s">
        <v>353</v>
      </c>
      <c r="D7" s="225" t="s">
        <v>354</v>
      </c>
      <c r="E7" s="225" t="s">
        <v>361</v>
      </c>
      <c r="F7" s="225" t="s">
        <v>356</v>
      </c>
      <c r="G7" s="225" t="s">
        <v>362</v>
      </c>
      <c r="H7" s="225" t="s">
        <v>363</v>
      </c>
      <c r="I7" s="225" t="s">
        <v>359</v>
      </c>
      <c r="J7" s="225" t="s">
        <v>364</v>
      </c>
    </row>
    <row r="8" s="224" customFormat="1" ht="26" customHeight="1" outlineLevel="2" spans="1:10">
      <c r="A8" s="225"/>
      <c r="B8" s="225"/>
      <c r="C8" s="225" t="s">
        <v>353</v>
      </c>
      <c r="D8" s="225" t="s">
        <v>365</v>
      </c>
      <c r="E8" s="225" t="s">
        <v>366</v>
      </c>
      <c r="F8" s="225" t="s">
        <v>367</v>
      </c>
      <c r="G8" s="225" t="s">
        <v>368</v>
      </c>
      <c r="H8" s="225" t="s">
        <v>369</v>
      </c>
      <c r="I8" s="225" t="s">
        <v>359</v>
      </c>
      <c r="J8" s="225" t="s">
        <v>370</v>
      </c>
    </row>
    <row r="9" s="224" customFormat="1" ht="26" customHeight="1" outlineLevel="2" spans="1:10">
      <c r="A9" s="225"/>
      <c r="B9" s="225"/>
      <c r="C9" s="225" t="s">
        <v>371</v>
      </c>
      <c r="D9" s="225" t="s">
        <v>372</v>
      </c>
      <c r="E9" s="225" t="s">
        <v>373</v>
      </c>
      <c r="F9" s="225" t="s">
        <v>356</v>
      </c>
      <c r="G9" s="225" t="s">
        <v>374</v>
      </c>
      <c r="H9" s="225" t="s">
        <v>375</v>
      </c>
      <c r="I9" s="225" t="s">
        <v>359</v>
      </c>
      <c r="J9" s="225" t="s">
        <v>376</v>
      </c>
    </row>
    <row r="10" s="224" customFormat="1" ht="26" customHeight="1" outlineLevel="2" spans="1:10">
      <c r="A10" s="225"/>
      <c r="B10" s="225"/>
      <c r="C10" s="225" t="s">
        <v>377</v>
      </c>
      <c r="D10" s="225" t="s">
        <v>378</v>
      </c>
      <c r="E10" s="225" t="s">
        <v>379</v>
      </c>
      <c r="F10" s="225" t="s">
        <v>367</v>
      </c>
      <c r="G10" s="225" t="s">
        <v>374</v>
      </c>
      <c r="H10" s="225" t="s">
        <v>375</v>
      </c>
      <c r="I10" s="225" t="s">
        <v>359</v>
      </c>
      <c r="J10" s="225" t="s">
        <v>380</v>
      </c>
    </row>
    <row r="11" s="224" customFormat="1" ht="26" customHeight="1" outlineLevel="2" spans="1:10">
      <c r="A11" s="225" t="s">
        <v>328</v>
      </c>
      <c r="B11" s="225" t="s">
        <v>381</v>
      </c>
      <c r="C11" s="225" t="s">
        <v>353</v>
      </c>
      <c r="D11" s="225" t="s">
        <v>354</v>
      </c>
      <c r="E11" s="225" t="s">
        <v>382</v>
      </c>
      <c r="F11" s="225" t="s">
        <v>356</v>
      </c>
      <c r="G11" s="225" t="s">
        <v>383</v>
      </c>
      <c r="H11" s="225" t="s">
        <v>384</v>
      </c>
      <c r="I11" s="225" t="s">
        <v>359</v>
      </c>
      <c r="J11" s="225" t="s">
        <v>385</v>
      </c>
    </row>
    <row r="12" s="224" customFormat="1" ht="26" customHeight="1" outlineLevel="2" spans="1:10">
      <c r="A12" s="225"/>
      <c r="B12" s="225"/>
      <c r="C12" s="225" t="s">
        <v>353</v>
      </c>
      <c r="D12" s="225" t="s">
        <v>354</v>
      </c>
      <c r="E12" s="225" t="s">
        <v>386</v>
      </c>
      <c r="F12" s="225" t="s">
        <v>356</v>
      </c>
      <c r="G12" s="225" t="s">
        <v>387</v>
      </c>
      <c r="H12" s="225" t="s">
        <v>388</v>
      </c>
      <c r="I12" s="225" t="s">
        <v>359</v>
      </c>
      <c r="J12" s="225" t="s">
        <v>389</v>
      </c>
    </row>
    <row r="13" s="224" customFormat="1" ht="26" customHeight="1" outlineLevel="2" spans="1:10">
      <c r="A13" s="225"/>
      <c r="B13" s="225"/>
      <c r="C13" s="225" t="s">
        <v>353</v>
      </c>
      <c r="D13" s="225" t="s">
        <v>354</v>
      </c>
      <c r="E13" s="225" t="s">
        <v>390</v>
      </c>
      <c r="F13" s="225" t="s">
        <v>356</v>
      </c>
      <c r="G13" s="225" t="s">
        <v>391</v>
      </c>
      <c r="H13" s="225" t="s">
        <v>392</v>
      </c>
      <c r="I13" s="225" t="s">
        <v>359</v>
      </c>
      <c r="J13" s="225" t="s">
        <v>393</v>
      </c>
    </row>
    <row r="14" s="224" customFormat="1" ht="26" customHeight="1" outlineLevel="2" spans="1:10">
      <c r="A14" s="225"/>
      <c r="B14" s="225"/>
      <c r="C14" s="225" t="s">
        <v>353</v>
      </c>
      <c r="D14" s="225" t="s">
        <v>394</v>
      </c>
      <c r="E14" s="225" t="s">
        <v>395</v>
      </c>
      <c r="F14" s="225" t="s">
        <v>356</v>
      </c>
      <c r="G14" s="225" t="s">
        <v>396</v>
      </c>
      <c r="H14" s="225" t="s">
        <v>375</v>
      </c>
      <c r="I14" s="225" t="s">
        <v>359</v>
      </c>
      <c r="J14" s="225" t="s">
        <v>397</v>
      </c>
    </row>
    <row r="15" s="224" customFormat="1" ht="26" customHeight="1" outlineLevel="2" spans="1:10">
      <c r="A15" s="225"/>
      <c r="B15" s="225"/>
      <c r="C15" s="225" t="s">
        <v>353</v>
      </c>
      <c r="D15" s="225" t="s">
        <v>394</v>
      </c>
      <c r="E15" s="225" t="s">
        <v>398</v>
      </c>
      <c r="F15" s="225" t="s">
        <v>356</v>
      </c>
      <c r="G15" s="225" t="s">
        <v>399</v>
      </c>
      <c r="H15" s="225" t="s">
        <v>375</v>
      </c>
      <c r="I15" s="225" t="s">
        <v>359</v>
      </c>
      <c r="J15" s="225" t="s">
        <v>400</v>
      </c>
    </row>
    <row r="16" s="224" customFormat="1" ht="26" customHeight="1" outlineLevel="2" spans="1:10">
      <c r="A16" s="225"/>
      <c r="B16" s="225"/>
      <c r="C16" s="225" t="s">
        <v>371</v>
      </c>
      <c r="D16" s="225" t="s">
        <v>401</v>
      </c>
      <c r="E16" s="225" t="s">
        <v>402</v>
      </c>
      <c r="F16" s="225" t="s">
        <v>403</v>
      </c>
      <c r="G16" s="225" t="s">
        <v>404</v>
      </c>
      <c r="H16" s="225" t="s">
        <v>405</v>
      </c>
      <c r="I16" s="225" t="s">
        <v>359</v>
      </c>
      <c r="J16" s="225" t="s">
        <v>406</v>
      </c>
    </row>
    <row r="17" s="224" customFormat="1" ht="26" customHeight="1" outlineLevel="2" spans="1:10">
      <c r="A17" s="225"/>
      <c r="B17" s="225"/>
      <c r="C17" s="225" t="s">
        <v>377</v>
      </c>
      <c r="D17" s="225" t="s">
        <v>378</v>
      </c>
      <c r="E17" s="225" t="s">
        <v>407</v>
      </c>
      <c r="F17" s="225" t="s">
        <v>356</v>
      </c>
      <c r="G17" s="225" t="s">
        <v>399</v>
      </c>
      <c r="H17" s="225" t="s">
        <v>375</v>
      </c>
      <c r="I17" s="225" t="s">
        <v>359</v>
      </c>
      <c r="J17" s="225" t="s">
        <v>408</v>
      </c>
    </row>
    <row r="18" s="224" customFormat="1" ht="26" customHeight="1" outlineLevel="2" spans="1:10">
      <c r="A18" s="225" t="s">
        <v>305</v>
      </c>
      <c r="B18" s="225" t="s">
        <v>409</v>
      </c>
      <c r="C18" s="225" t="s">
        <v>353</v>
      </c>
      <c r="D18" s="225" t="s">
        <v>354</v>
      </c>
      <c r="E18" s="225" t="s">
        <v>410</v>
      </c>
      <c r="F18" s="225" t="s">
        <v>356</v>
      </c>
      <c r="G18" s="225" t="s">
        <v>411</v>
      </c>
      <c r="H18" s="225" t="s">
        <v>384</v>
      </c>
      <c r="I18" s="225" t="s">
        <v>359</v>
      </c>
      <c r="J18" s="225" t="s">
        <v>412</v>
      </c>
    </row>
    <row r="19" s="224" customFormat="1" ht="26" customHeight="1" outlineLevel="2" spans="1:10">
      <c r="A19" s="225"/>
      <c r="B19" s="225"/>
      <c r="C19" s="225" t="s">
        <v>353</v>
      </c>
      <c r="D19" s="225" t="s">
        <v>354</v>
      </c>
      <c r="E19" s="225" t="s">
        <v>413</v>
      </c>
      <c r="F19" s="225" t="s">
        <v>356</v>
      </c>
      <c r="G19" s="225" t="s">
        <v>414</v>
      </c>
      <c r="H19" s="225" t="s">
        <v>384</v>
      </c>
      <c r="I19" s="225" t="s">
        <v>359</v>
      </c>
      <c r="J19" s="225" t="s">
        <v>415</v>
      </c>
    </row>
    <row r="20" s="224" customFormat="1" ht="26" customHeight="1" outlineLevel="2" spans="1:10">
      <c r="A20" s="225"/>
      <c r="B20" s="225"/>
      <c r="C20" s="225" t="s">
        <v>353</v>
      </c>
      <c r="D20" s="225" t="s">
        <v>354</v>
      </c>
      <c r="E20" s="225" t="s">
        <v>416</v>
      </c>
      <c r="F20" s="225" t="s">
        <v>356</v>
      </c>
      <c r="G20" s="225" t="s">
        <v>417</v>
      </c>
      <c r="H20" s="225" t="s">
        <v>384</v>
      </c>
      <c r="I20" s="225" t="s">
        <v>359</v>
      </c>
      <c r="J20" s="225" t="s">
        <v>418</v>
      </c>
    </row>
    <row r="21" s="224" customFormat="1" ht="26" customHeight="1" outlineLevel="2" spans="1:10">
      <c r="A21" s="225"/>
      <c r="B21" s="225"/>
      <c r="C21" s="225" t="s">
        <v>353</v>
      </c>
      <c r="D21" s="225" t="s">
        <v>354</v>
      </c>
      <c r="E21" s="225" t="s">
        <v>419</v>
      </c>
      <c r="F21" s="225" t="s">
        <v>356</v>
      </c>
      <c r="G21" s="225" t="s">
        <v>368</v>
      </c>
      <c r="H21" s="225" t="s">
        <v>420</v>
      </c>
      <c r="I21" s="225" t="s">
        <v>359</v>
      </c>
      <c r="J21" s="225" t="s">
        <v>421</v>
      </c>
    </row>
    <row r="22" s="224" customFormat="1" ht="26" customHeight="1" outlineLevel="2" spans="1:10">
      <c r="A22" s="225"/>
      <c r="B22" s="225"/>
      <c r="C22" s="225" t="s">
        <v>353</v>
      </c>
      <c r="D22" s="225" t="s">
        <v>365</v>
      </c>
      <c r="E22" s="225" t="s">
        <v>366</v>
      </c>
      <c r="F22" s="225" t="s">
        <v>367</v>
      </c>
      <c r="G22" s="225" t="s">
        <v>422</v>
      </c>
      <c r="H22" s="225" t="s">
        <v>369</v>
      </c>
      <c r="I22" s="225" t="s">
        <v>359</v>
      </c>
      <c r="J22" s="225" t="s">
        <v>423</v>
      </c>
    </row>
    <row r="23" s="224" customFormat="1" ht="26" customHeight="1" outlineLevel="2" spans="1:10">
      <c r="A23" s="225"/>
      <c r="B23" s="225"/>
      <c r="C23" s="225" t="s">
        <v>371</v>
      </c>
      <c r="D23" s="225" t="s">
        <v>372</v>
      </c>
      <c r="E23" s="225" t="s">
        <v>424</v>
      </c>
      <c r="F23" s="225" t="s">
        <v>367</v>
      </c>
      <c r="G23" s="225" t="s">
        <v>425</v>
      </c>
      <c r="H23" s="225" t="s">
        <v>426</v>
      </c>
      <c r="I23" s="225" t="s">
        <v>427</v>
      </c>
      <c r="J23" s="225" t="s">
        <v>428</v>
      </c>
    </row>
    <row r="24" s="224" customFormat="1" ht="26" customHeight="1" outlineLevel="2" spans="1:10">
      <c r="A24" s="225"/>
      <c r="B24" s="225"/>
      <c r="C24" s="225" t="s">
        <v>371</v>
      </c>
      <c r="D24" s="225" t="s">
        <v>429</v>
      </c>
      <c r="E24" s="225" t="s">
        <v>430</v>
      </c>
      <c r="F24" s="225" t="s">
        <v>367</v>
      </c>
      <c r="G24" s="225" t="s">
        <v>431</v>
      </c>
      <c r="H24" s="225" t="s">
        <v>426</v>
      </c>
      <c r="I24" s="225" t="s">
        <v>427</v>
      </c>
      <c r="J24" s="225" t="s">
        <v>409</v>
      </c>
    </row>
    <row r="25" s="224" customFormat="1" ht="26" customHeight="1" outlineLevel="2" spans="1:10">
      <c r="A25" s="225"/>
      <c r="B25" s="225"/>
      <c r="C25" s="225" t="s">
        <v>377</v>
      </c>
      <c r="D25" s="225" t="s">
        <v>378</v>
      </c>
      <c r="E25" s="225" t="s">
        <v>432</v>
      </c>
      <c r="F25" s="225" t="s">
        <v>356</v>
      </c>
      <c r="G25" s="225" t="s">
        <v>433</v>
      </c>
      <c r="H25" s="225" t="s">
        <v>375</v>
      </c>
      <c r="I25" s="225" t="s">
        <v>359</v>
      </c>
      <c r="J25" s="225" t="s">
        <v>434</v>
      </c>
    </row>
    <row r="26" s="224" customFormat="1" ht="26" customHeight="1" outlineLevel="2" spans="1:10">
      <c r="A26" s="225" t="s">
        <v>334</v>
      </c>
      <c r="B26" s="225" t="s">
        <v>435</v>
      </c>
      <c r="C26" s="225" t="s">
        <v>353</v>
      </c>
      <c r="D26" s="225" t="s">
        <v>354</v>
      </c>
      <c r="E26" s="225" t="s">
        <v>436</v>
      </c>
      <c r="F26" s="225" t="s">
        <v>356</v>
      </c>
      <c r="G26" s="225" t="s">
        <v>437</v>
      </c>
      <c r="H26" s="225" t="s">
        <v>438</v>
      </c>
      <c r="I26" s="225" t="s">
        <v>359</v>
      </c>
      <c r="J26" s="225" t="s">
        <v>439</v>
      </c>
    </row>
    <row r="27" s="224" customFormat="1" ht="26" customHeight="1" outlineLevel="2" spans="1:10">
      <c r="A27" s="225"/>
      <c r="B27" s="225"/>
      <c r="C27" s="225" t="s">
        <v>353</v>
      </c>
      <c r="D27" s="225" t="s">
        <v>354</v>
      </c>
      <c r="E27" s="225" t="s">
        <v>440</v>
      </c>
      <c r="F27" s="225" t="s">
        <v>403</v>
      </c>
      <c r="G27" s="225" t="s">
        <v>441</v>
      </c>
      <c r="H27" s="225" t="s">
        <v>442</v>
      </c>
      <c r="I27" s="225" t="s">
        <v>359</v>
      </c>
      <c r="J27" s="225" t="s">
        <v>443</v>
      </c>
    </row>
    <row r="28" s="224" customFormat="1" ht="17.25" customHeight="1" outlineLevel="2" spans="1:10">
      <c r="A28" s="225"/>
      <c r="B28" s="225"/>
      <c r="C28" s="225" t="s">
        <v>353</v>
      </c>
      <c r="D28" s="225" t="s">
        <v>354</v>
      </c>
      <c r="E28" s="225" t="s">
        <v>444</v>
      </c>
      <c r="F28" s="225" t="s">
        <v>367</v>
      </c>
      <c r="G28" s="225" t="s">
        <v>445</v>
      </c>
      <c r="H28" s="225" t="s">
        <v>446</v>
      </c>
      <c r="I28" s="225" t="s">
        <v>359</v>
      </c>
      <c r="J28" s="225" t="s">
        <v>444</v>
      </c>
    </row>
    <row r="29" s="224" customFormat="1" ht="17.25" customHeight="1" outlineLevel="2" spans="1:10">
      <c r="A29" s="225"/>
      <c r="B29" s="225"/>
      <c r="C29" s="225" t="s">
        <v>353</v>
      </c>
      <c r="D29" s="225" t="s">
        <v>365</v>
      </c>
      <c r="E29" s="225" t="s">
        <v>447</v>
      </c>
      <c r="F29" s="225" t="s">
        <v>367</v>
      </c>
      <c r="G29" s="225" t="s">
        <v>368</v>
      </c>
      <c r="H29" s="225" t="s">
        <v>369</v>
      </c>
      <c r="I29" s="225" t="s">
        <v>427</v>
      </c>
      <c r="J29" s="225" t="s">
        <v>447</v>
      </c>
    </row>
    <row r="30" s="224" customFormat="1" ht="17.25" customHeight="1" outlineLevel="2" spans="1:10">
      <c r="A30" s="225"/>
      <c r="B30" s="225"/>
      <c r="C30" s="225" t="s">
        <v>353</v>
      </c>
      <c r="D30" s="225" t="s">
        <v>365</v>
      </c>
      <c r="E30" s="225" t="s">
        <v>448</v>
      </c>
      <c r="F30" s="225" t="s">
        <v>367</v>
      </c>
      <c r="G30" s="225" t="s">
        <v>449</v>
      </c>
      <c r="H30" s="225" t="s">
        <v>369</v>
      </c>
      <c r="I30" s="225" t="s">
        <v>359</v>
      </c>
      <c r="J30" s="225" t="s">
        <v>448</v>
      </c>
    </row>
    <row r="31" s="224" customFormat="1" ht="17.25" customHeight="1" outlineLevel="2" spans="1:10">
      <c r="A31" s="225"/>
      <c r="B31" s="225"/>
      <c r="C31" s="225" t="s">
        <v>371</v>
      </c>
      <c r="D31" s="225" t="s">
        <v>429</v>
      </c>
      <c r="E31" s="225" t="s">
        <v>450</v>
      </c>
      <c r="F31" s="225" t="s">
        <v>367</v>
      </c>
      <c r="G31" s="225" t="s">
        <v>451</v>
      </c>
      <c r="H31" s="225" t="s">
        <v>426</v>
      </c>
      <c r="I31" s="225" t="s">
        <v>427</v>
      </c>
      <c r="J31" s="225" t="s">
        <v>450</v>
      </c>
    </row>
    <row r="32" s="224" customFormat="1" ht="17.25" customHeight="1" outlineLevel="2" spans="1:10">
      <c r="A32" s="225"/>
      <c r="B32" s="225"/>
      <c r="C32" s="225" t="s">
        <v>377</v>
      </c>
      <c r="D32" s="225" t="s">
        <v>378</v>
      </c>
      <c r="E32" s="225" t="s">
        <v>452</v>
      </c>
      <c r="F32" s="225" t="s">
        <v>356</v>
      </c>
      <c r="G32" s="225" t="s">
        <v>453</v>
      </c>
      <c r="H32" s="225" t="s">
        <v>375</v>
      </c>
      <c r="I32" s="225" t="s">
        <v>359</v>
      </c>
      <c r="J32" s="225" t="s">
        <v>452</v>
      </c>
    </row>
    <row r="33" s="224" customFormat="1" ht="17.25" customHeight="1" outlineLevel="2" spans="1:10">
      <c r="A33" s="225"/>
      <c r="B33" s="225"/>
      <c r="C33" s="225" t="s">
        <v>454</v>
      </c>
      <c r="D33" s="225" t="s">
        <v>455</v>
      </c>
      <c r="E33" s="225" t="s">
        <v>456</v>
      </c>
      <c r="F33" s="225" t="s">
        <v>403</v>
      </c>
      <c r="G33" s="225" t="s">
        <v>457</v>
      </c>
      <c r="H33" s="225" t="s">
        <v>458</v>
      </c>
      <c r="I33" s="225" t="s">
        <v>359</v>
      </c>
      <c r="J33" s="225" t="s">
        <v>456</v>
      </c>
    </row>
    <row r="34" s="224" customFormat="1" ht="17.25" customHeight="1" outlineLevel="2" spans="1:10">
      <c r="A34" s="225" t="s">
        <v>330</v>
      </c>
      <c r="B34" s="225" t="s">
        <v>459</v>
      </c>
      <c r="C34" s="225" t="s">
        <v>353</v>
      </c>
      <c r="D34" s="225" t="s">
        <v>354</v>
      </c>
      <c r="E34" s="225" t="s">
        <v>460</v>
      </c>
      <c r="F34" s="225" t="s">
        <v>356</v>
      </c>
      <c r="G34" s="225" t="s">
        <v>396</v>
      </c>
      <c r="H34" s="225" t="s">
        <v>438</v>
      </c>
      <c r="I34" s="225" t="s">
        <v>359</v>
      </c>
      <c r="J34" s="225" t="s">
        <v>460</v>
      </c>
    </row>
    <row r="35" s="224" customFormat="1" ht="17.25" customHeight="1" outlineLevel="2" spans="1:10">
      <c r="A35" s="225"/>
      <c r="B35" s="225"/>
      <c r="C35" s="225" t="s">
        <v>353</v>
      </c>
      <c r="D35" s="225" t="s">
        <v>354</v>
      </c>
      <c r="E35" s="225" t="s">
        <v>461</v>
      </c>
      <c r="F35" s="225" t="s">
        <v>356</v>
      </c>
      <c r="G35" s="225" t="s">
        <v>462</v>
      </c>
      <c r="H35" s="225" t="s">
        <v>463</v>
      </c>
      <c r="I35" s="225" t="s">
        <v>359</v>
      </c>
      <c r="J35" s="225" t="s">
        <v>461</v>
      </c>
    </row>
    <row r="36" s="224" customFormat="1" ht="17.25" customHeight="1" outlineLevel="2" spans="1:10">
      <c r="A36" s="225"/>
      <c r="B36" s="225"/>
      <c r="C36" s="225" t="s">
        <v>353</v>
      </c>
      <c r="D36" s="225" t="s">
        <v>365</v>
      </c>
      <c r="E36" s="225" t="s">
        <v>464</v>
      </c>
      <c r="F36" s="225" t="s">
        <v>367</v>
      </c>
      <c r="G36" s="225" t="s">
        <v>465</v>
      </c>
      <c r="H36" s="225" t="s">
        <v>369</v>
      </c>
      <c r="I36" s="225" t="s">
        <v>359</v>
      </c>
      <c r="J36" s="225" t="s">
        <v>464</v>
      </c>
    </row>
    <row r="37" s="224" customFormat="1" ht="17.25" customHeight="1" outlineLevel="2" spans="1:10">
      <c r="A37" s="225"/>
      <c r="B37" s="225"/>
      <c r="C37" s="225" t="s">
        <v>371</v>
      </c>
      <c r="D37" s="225" t="s">
        <v>401</v>
      </c>
      <c r="E37" s="225" t="s">
        <v>466</v>
      </c>
      <c r="F37" s="225" t="s">
        <v>367</v>
      </c>
      <c r="G37" s="225" t="s">
        <v>467</v>
      </c>
      <c r="H37" s="225" t="s">
        <v>426</v>
      </c>
      <c r="I37" s="225" t="s">
        <v>427</v>
      </c>
      <c r="J37" s="225" t="s">
        <v>466</v>
      </c>
    </row>
    <row r="38" s="224" customFormat="1" ht="17.25" customHeight="1" outlineLevel="2" spans="1:10">
      <c r="A38" s="225"/>
      <c r="B38" s="225"/>
      <c r="C38" s="225" t="s">
        <v>371</v>
      </c>
      <c r="D38" s="225" t="s">
        <v>429</v>
      </c>
      <c r="E38" s="225" t="s">
        <v>468</v>
      </c>
      <c r="F38" s="225" t="s">
        <v>367</v>
      </c>
      <c r="G38" s="225" t="s">
        <v>451</v>
      </c>
      <c r="H38" s="225" t="s">
        <v>426</v>
      </c>
      <c r="I38" s="225" t="s">
        <v>427</v>
      </c>
      <c r="J38" s="225" t="s">
        <v>469</v>
      </c>
    </row>
    <row r="39" s="224" customFormat="1" ht="17.25" customHeight="1" outlineLevel="2" spans="1:10">
      <c r="A39" s="225"/>
      <c r="B39" s="225"/>
      <c r="C39" s="225" t="s">
        <v>377</v>
      </c>
      <c r="D39" s="225" t="s">
        <v>378</v>
      </c>
      <c r="E39" s="225" t="s">
        <v>378</v>
      </c>
      <c r="F39" s="225" t="s">
        <v>356</v>
      </c>
      <c r="G39" s="225" t="s">
        <v>453</v>
      </c>
      <c r="H39" s="225" t="s">
        <v>375</v>
      </c>
      <c r="I39" s="225" t="s">
        <v>359</v>
      </c>
      <c r="J39" s="225" t="s">
        <v>378</v>
      </c>
    </row>
    <row r="40" s="224" customFormat="1" ht="17.25" customHeight="1" outlineLevel="2" spans="1:10">
      <c r="A40" s="225" t="s">
        <v>332</v>
      </c>
      <c r="B40" s="225" t="s">
        <v>470</v>
      </c>
      <c r="C40" s="225" t="s">
        <v>353</v>
      </c>
      <c r="D40" s="225" t="s">
        <v>354</v>
      </c>
      <c r="E40" s="225" t="s">
        <v>471</v>
      </c>
      <c r="F40" s="225" t="s">
        <v>356</v>
      </c>
      <c r="G40" s="225" t="s">
        <v>383</v>
      </c>
      <c r="H40" s="225" t="s">
        <v>472</v>
      </c>
      <c r="I40" s="225" t="s">
        <v>359</v>
      </c>
      <c r="J40" s="225" t="s">
        <v>471</v>
      </c>
    </row>
    <row r="41" s="224" customFormat="1" ht="17.25" customHeight="1" outlineLevel="2" spans="1:10">
      <c r="A41" s="225"/>
      <c r="B41" s="225"/>
      <c r="C41" s="225" t="s">
        <v>353</v>
      </c>
      <c r="D41" s="225" t="s">
        <v>394</v>
      </c>
      <c r="E41" s="225" t="s">
        <v>473</v>
      </c>
      <c r="F41" s="225" t="s">
        <v>356</v>
      </c>
      <c r="G41" s="225" t="s">
        <v>453</v>
      </c>
      <c r="H41" s="225" t="s">
        <v>375</v>
      </c>
      <c r="I41" s="225" t="s">
        <v>427</v>
      </c>
      <c r="J41" s="225" t="s">
        <v>473</v>
      </c>
    </row>
    <row r="42" s="224" customFormat="1" ht="17.25" customHeight="1" outlineLevel="2" spans="1:10">
      <c r="A42" s="225"/>
      <c r="B42" s="225"/>
      <c r="C42" s="225" t="s">
        <v>371</v>
      </c>
      <c r="D42" s="225" t="s">
        <v>372</v>
      </c>
      <c r="E42" s="225" t="s">
        <v>474</v>
      </c>
      <c r="F42" s="225" t="s">
        <v>367</v>
      </c>
      <c r="G42" s="225" t="s">
        <v>475</v>
      </c>
      <c r="H42" s="225" t="s">
        <v>426</v>
      </c>
      <c r="I42" s="225" t="s">
        <v>427</v>
      </c>
      <c r="J42" s="225" t="s">
        <v>474</v>
      </c>
    </row>
    <row r="43" s="224" customFormat="1" ht="17.25" customHeight="1" outlineLevel="2" spans="1:10">
      <c r="A43" s="225"/>
      <c r="B43" s="225"/>
      <c r="C43" s="225" t="s">
        <v>377</v>
      </c>
      <c r="D43" s="225" t="s">
        <v>378</v>
      </c>
      <c r="E43" s="225" t="s">
        <v>378</v>
      </c>
      <c r="F43" s="225" t="s">
        <v>356</v>
      </c>
      <c r="G43" s="225" t="s">
        <v>476</v>
      </c>
      <c r="H43" s="225" t="s">
        <v>375</v>
      </c>
      <c r="I43" s="225" t="s">
        <v>359</v>
      </c>
      <c r="J43" s="225" t="s">
        <v>378</v>
      </c>
    </row>
    <row r="44" s="224" customFormat="1" ht="17.25" customHeight="1" outlineLevel="2" spans="1:10">
      <c r="A44" s="225" t="s">
        <v>313</v>
      </c>
      <c r="B44" s="225" t="s">
        <v>477</v>
      </c>
      <c r="C44" s="225" t="s">
        <v>353</v>
      </c>
      <c r="D44" s="225" t="s">
        <v>354</v>
      </c>
      <c r="E44" s="225" t="s">
        <v>478</v>
      </c>
      <c r="F44" s="225" t="s">
        <v>356</v>
      </c>
      <c r="G44" s="225" t="s">
        <v>362</v>
      </c>
      <c r="H44" s="225" t="s">
        <v>479</v>
      </c>
      <c r="I44" s="225" t="s">
        <v>359</v>
      </c>
      <c r="J44" s="225" t="s">
        <v>480</v>
      </c>
    </row>
    <row r="45" s="224" customFormat="1" ht="17.25" customHeight="1" outlineLevel="2" spans="1:10">
      <c r="A45" s="225"/>
      <c r="B45" s="225"/>
      <c r="C45" s="225" t="s">
        <v>353</v>
      </c>
      <c r="D45" s="225" t="s">
        <v>394</v>
      </c>
      <c r="E45" s="225" t="s">
        <v>481</v>
      </c>
      <c r="F45" s="225" t="s">
        <v>356</v>
      </c>
      <c r="G45" s="225" t="s">
        <v>476</v>
      </c>
      <c r="H45" s="225" t="s">
        <v>375</v>
      </c>
      <c r="I45" s="225" t="s">
        <v>359</v>
      </c>
      <c r="J45" s="225" t="s">
        <v>482</v>
      </c>
    </row>
    <row r="46" s="224" customFormat="1" ht="17.25" customHeight="1" outlineLevel="2" spans="1:10">
      <c r="A46" s="225"/>
      <c r="B46" s="225"/>
      <c r="C46" s="225" t="s">
        <v>353</v>
      </c>
      <c r="D46" s="225" t="s">
        <v>365</v>
      </c>
      <c r="E46" s="225" t="s">
        <v>366</v>
      </c>
      <c r="F46" s="225" t="s">
        <v>367</v>
      </c>
      <c r="G46" s="225" t="s">
        <v>368</v>
      </c>
      <c r="H46" s="225" t="s">
        <v>369</v>
      </c>
      <c r="I46" s="225" t="s">
        <v>359</v>
      </c>
      <c r="J46" s="225" t="s">
        <v>483</v>
      </c>
    </row>
    <row r="47" s="224" customFormat="1" ht="17.25" customHeight="1" outlineLevel="2" spans="1:10">
      <c r="A47" s="225"/>
      <c r="B47" s="225"/>
      <c r="C47" s="225" t="s">
        <v>371</v>
      </c>
      <c r="D47" s="225" t="s">
        <v>372</v>
      </c>
      <c r="E47" s="225" t="s">
        <v>484</v>
      </c>
      <c r="F47" s="225" t="s">
        <v>367</v>
      </c>
      <c r="G47" s="225" t="s">
        <v>485</v>
      </c>
      <c r="H47" s="225" t="s">
        <v>426</v>
      </c>
      <c r="I47" s="225" t="s">
        <v>427</v>
      </c>
      <c r="J47" s="225" t="s">
        <v>477</v>
      </c>
    </row>
    <row r="48" s="224" customFormat="1" ht="17.25" customHeight="1" outlineLevel="2" spans="1:10">
      <c r="A48" s="225"/>
      <c r="B48" s="225"/>
      <c r="C48" s="225" t="s">
        <v>377</v>
      </c>
      <c r="D48" s="225" t="s">
        <v>378</v>
      </c>
      <c r="E48" s="225" t="s">
        <v>486</v>
      </c>
      <c r="F48" s="225" t="s">
        <v>367</v>
      </c>
      <c r="G48" s="225" t="s">
        <v>487</v>
      </c>
      <c r="H48" s="225" t="s">
        <v>375</v>
      </c>
      <c r="I48" s="225" t="s">
        <v>359</v>
      </c>
      <c r="J48" s="225" t="s">
        <v>488</v>
      </c>
    </row>
    <row r="49" s="224" customFormat="1" ht="17.25" customHeight="1" outlineLevel="2" spans="1:10">
      <c r="A49" s="225" t="s">
        <v>326</v>
      </c>
      <c r="B49" s="225" t="s">
        <v>470</v>
      </c>
      <c r="C49" s="225" t="s">
        <v>353</v>
      </c>
      <c r="D49" s="225" t="s">
        <v>354</v>
      </c>
      <c r="E49" s="225" t="s">
        <v>471</v>
      </c>
      <c r="F49" s="225" t="s">
        <v>356</v>
      </c>
      <c r="G49" s="225" t="s">
        <v>383</v>
      </c>
      <c r="H49" s="225" t="s">
        <v>472</v>
      </c>
      <c r="I49" s="225" t="s">
        <v>359</v>
      </c>
      <c r="J49" s="225" t="s">
        <v>489</v>
      </c>
    </row>
    <row r="50" s="224" customFormat="1" ht="17.25" customHeight="1" outlineLevel="2" spans="1:10">
      <c r="A50" s="225"/>
      <c r="B50" s="225"/>
      <c r="C50" s="225" t="s">
        <v>353</v>
      </c>
      <c r="D50" s="225" t="s">
        <v>394</v>
      </c>
      <c r="E50" s="225" t="s">
        <v>473</v>
      </c>
      <c r="F50" s="225" t="s">
        <v>356</v>
      </c>
      <c r="G50" s="225" t="s">
        <v>453</v>
      </c>
      <c r="H50" s="225" t="s">
        <v>375</v>
      </c>
      <c r="I50" s="225" t="s">
        <v>359</v>
      </c>
      <c r="J50" s="225" t="s">
        <v>490</v>
      </c>
    </row>
    <row r="51" s="224" customFormat="1" ht="17.25" customHeight="1" outlineLevel="2" spans="1:10">
      <c r="A51" s="225"/>
      <c r="B51" s="225"/>
      <c r="C51" s="225" t="s">
        <v>371</v>
      </c>
      <c r="D51" s="225" t="s">
        <v>372</v>
      </c>
      <c r="E51" s="225" t="s">
        <v>474</v>
      </c>
      <c r="F51" s="225" t="s">
        <v>367</v>
      </c>
      <c r="G51" s="225" t="s">
        <v>475</v>
      </c>
      <c r="H51" s="225" t="s">
        <v>426</v>
      </c>
      <c r="I51" s="225" t="s">
        <v>427</v>
      </c>
      <c r="J51" s="225" t="s">
        <v>491</v>
      </c>
    </row>
    <row r="52" s="224" customFormat="1" ht="17.25" customHeight="1" outlineLevel="2" spans="1:10">
      <c r="A52" s="225"/>
      <c r="B52" s="225"/>
      <c r="C52" s="225" t="s">
        <v>377</v>
      </c>
      <c r="D52" s="225" t="s">
        <v>378</v>
      </c>
      <c r="E52" s="225" t="s">
        <v>378</v>
      </c>
      <c r="F52" s="225" t="s">
        <v>367</v>
      </c>
      <c r="G52" s="225" t="s">
        <v>476</v>
      </c>
      <c r="H52" s="225" t="s">
        <v>375</v>
      </c>
      <c r="I52" s="225" t="s">
        <v>359</v>
      </c>
      <c r="J52" s="225" t="s">
        <v>492</v>
      </c>
    </row>
    <row r="53" s="224" customFormat="1" ht="17.25" customHeight="1" outlineLevel="2" spans="1:10">
      <c r="A53" s="225" t="s">
        <v>322</v>
      </c>
      <c r="B53" s="225" t="s">
        <v>493</v>
      </c>
      <c r="C53" s="225" t="s">
        <v>353</v>
      </c>
      <c r="D53" s="225" t="s">
        <v>354</v>
      </c>
      <c r="E53" s="225" t="s">
        <v>494</v>
      </c>
      <c r="F53" s="225" t="s">
        <v>356</v>
      </c>
      <c r="G53" s="225" t="s">
        <v>495</v>
      </c>
      <c r="H53" s="225" t="s">
        <v>384</v>
      </c>
      <c r="I53" s="225" t="s">
        <v>359</v>
      </c>
      <c r="J53" s="225" t="s">
        <v>496</v>
      </c>
    </row>
    <row r="54" s="224" customFormat="1" ht="17.25" customHeight="1" outlineLevel="2" spans="1:10">
      <c r="A54" s="225"/>
      <c r="B54" s="225"/>
      <c r="C54" s="225" t="s">
        <v>353</v>
      </c>
      <c r="D54" s="225" t="s">
        <v>354</v>
      </c>
      <c r="E54" s="225" t="s">
        <v>497</v>
      </c>
      <c r="F54" s="225" t="s">
        <v>356</v>
      </c>
      <c r="G54" s="225" t="s">
        <v>368</v>
      </c>
      <c r="H54" s="225" t="s">
        <v>363</v>
      </c>
      <c r="I54" s="225" t="s">
        <v>359</v>
      </c>
      <c r="J54" s="225" t="s">
        <v>498</v>
      </c>
    </row>
    <row r="55" s="224" customFormat="1" ht="17.25" customHeight="1" outlineLevel="2" spans="1:10">
      <c r="A55" s="225"/>
      <c r="B55" s="225"/>
      <c r="C55" s="225" t="s">
        <v>353</v>
      </c>
      <c r="D55" s="225" t="s">
        <v>394</v>
      </c>
      <c r="E55" s="225" t="s">
        <v>499</v>
      </c>
      <c r="F55" s="225" t="s">
        <v>356</v>
      </c>
      <c r="G55" s="225" t="s">
        <v>487</v>
      </c>
      <c r="H55" s="225" t="s">
        <v>375</v>
      </c>
      <c r="I55" s="225" t="s">
        <v>359</v>
      </c>
      <c r="J55" s="225" t="s">
        <v>500</v>
      </c>
    </row>
    <row r="56" s="224" customFormat="1" ht="17.25" customHeight="1" outlineLevel="2" spans="1:10">
      <c r="A56" s="225"/>
      <c r="B56" s="225"/>
      <c r="C56" s="225" t="s">
        <v>353</v>
      </c>
      <c r="D56" s="225" t="s">
        <v>394</v>
      </c>
      <c r="E56" s="225" t="s">
        <v>501</v>
      </c>
      <c r="F56" s="225" t="s">
        <v>356</v>
      </c>
      <c r="G56" s="225" t="s">
        <v>362</v>
      </c>
      <c r="H56" s="225" t="s">
        <v>375</v>
      </c>
      <c r="I56" s="225" t="s">
        <v>359</v>
      </c>
      <c r="J56" s="225" t="s">
        <v>502</v>
      </c>
    </row>
    <row r="57" s="224" customFormat="1" ht="17.25" customHeight="1" outlineLevel="2" spans="1:10">
      <c r="A57" s="225"/>
      <c r="B57" s="225"/>
      <c r="C57" s="225" t="s">
        <v>353</v>
      </c>
      <c r="D57" s="225" t="s">
        <v>365</v>
      </c>
      <c r="E57" s="225" t="s">
        <v>503</v>
      </c>
      <c r="F57" s="225" t="s">
        <v>356</v>
      </c>
      <c r="G57" s="225" t="s">
        <v>453</v>
      </c>
      <c r="H57" s="225" t="s">
        <v>375</v>
      </c>
      <c r="I57" s="225" t="s">
        <v>359</v>
      </c>
      <c r="J57" s="225" t="s">
        <v>504</v>
      </c>
    </row>
    <row r="58" s="224" customFormat="1" ht="17.25" customHeight="1" outlineLevel="2" spans="1:10">
      <c r="A58" s="225"/>
      <c r="B58" s="225"/>
      <c r="C58" s="225" t="s">
        <v>371</v>
      </c>
      <c r="D58" s="225" t="s">
        <v>401</v>
      </c>
      <c r="E58" s="225" t="s">
        <v>505</v>
      </c>
      <c r="F58" s="225" t="s">
        <v>367</v>
      </c>
      <c r="G58" s="225" t="s">
        <v>506</v>
      </c>
      <c r="H58" s="225" t="s">
        <v>426</v>
      </c>
      <c r="I58" s="225" t="s">
        <v>427</v>
      </c>
      <c r="J58" s="225" t="s">
        <v>507</v>
      </c>
    </row>
    <row r="59" s="224" customFormat="1" ht="17.25" customHeight="1" outlineLevel="2" spans="1:10">
      <c r="A59" s="225"/>
      <c r="B59" s="225"/>
      <c r="C59" s="225" t="s">
        <v>377</v>
      </c>
      <c r="D59" s="225" t="s">
        <v>378</v>
      </c>
      <c r="E59" s="225" t="s">
        <v>508</v>
      </c>
      <c r="F59" s="225" t="s">
        <v>403</v>
      </c>
      <c r="G59" s="225" t="s">
        <v>383</v>
      </c>
      <c r="H59" s="225" t="s">
        <v>363</v>
      </c>
      <c r="I59" s="225" t="s">
        <v>359</v>
      </c>
      <c r="J59" s="225" t="s">
        <v>509</v>
      </c>
    </row>
    <row r="60" s="224" customFormat="1" ht="17.25" customHeight="1" outlineLevel="2" spans="1:10">
      <c r="A60" s="225" t="s">
        <v>318</v>
      </c>
      <c r="B60" s="225" t="s">
        <v>510</v>
      </c>
      <c r="C60" s="225" t="s">
        <v>353</v>
      </c>
      <c r="D60" s="225" t="s">
        <v>354</v>
      </c>
      <c r="E60" s="225" t="s">
        <v>511</v>
      </c>
      <c r="F60" s="225" t="s">
        <v>356</v>
      </c>
      <c r="G60" s="225" t="s">
        <v>512</v>
      </c>
      <c r="H60" s="225" t="s">
        <v>513</v>
      </c>
      <c r="I60" s="225" t="s">
        <v>359</v>
      </c>
      <c r="J60" s="225" t="s">
        <v>514</v>
      </c>
    </row>
    <row r="61" s="224" customFormat="1" ht="17.25" customHeight="1" outlineLevel="2" spans="1:10">
      <c r="A61" s="225"/>
      <c r="B61" s="225"/>
      <c r="C61" s="225" t="s">
        <v>353</v>
      </c>
      <c r="D61" s="225" t="s">
        <v>354</v>
      </c>
      <c r="E61" s="225" t="s">
        <v>515</v>
      </c>
      <c r="F61" s="225" t="s">
        <v>356</v>
      </c>
      <c r="G61" s="225" t="s">
        <v>449</v>
      </c>
      <c r="H61" s="225" t="s">
        <v>363</v>
      </c>
      <c r="I61" s="225" t="s">
        <v>359</v>
      </c>
      <c r="J61" s="225" t="s">
        <v>516</v>
      </c>
    </row>
    <row r="62" s="224" customFormat="1" ht="17.25" customHeight="1" outlineLevel="2" spans="1:10">
      <c r="A62" s="225"/>
      <c r="B62" s="225"/>
      <c r="C62" s="225" t="s">
        <v>353</v>
      </c>
      <c r="D62" s="225" t="s">
        <v>394</v>
      </c>
      <c r="E62" s="225" t="s">
        <v>517</v>
      </c>
      <c r="F62" s="225" t="s">
        <v>356</v>
      </c>
      <c r="G62" s="225" t="s">
        <v>487</v>
      </c>
      <c r="H62" s="225" t="s">
        <v>375</v>
      </c>
      <c r="I62" s="225" t="s">
        <v>359</v>
      </c>
      <c r="J62" s="225" t="s">
        <v>518</v>
      </c>
    </row>
    <row r="63" s="224" customFormat="1" ht="17.25" customHeight="1" outlineLevel="2" spans="1:10">
      <c r="A63" s="225"/>
      <c r="B63" s="225"/>
      <c r="C63" s="225" t="s">
        <v>353</v>
      </c>
      <c r="D63" s="225" t="s">
        <v>394</v>
      </c>
      <c r="E63" s="225" t="s">
        <v>519</v>
      </c>
      <c r="F63" s="225" t="s">
        <v>356</v>
      </c>
      <c r="G63" s="225" t="s">
        <v>487</v>
      </c>
      <c r="H63" s="225" t="s">
        <v>375</v>
      </c>
      <c r="I63" s="225" t="s">
        <v>359</v>
      </c>
      <c r="J63" s="225" t="s">
        <v>520</v>
      </c>
    </row>
    <row r="64" s="224" customFormat="1" ht="17.25" customHeight="1" outlineLevel="2" spans="1:10">
      <c r="A64" s="225"/>
      <c r="B64" s="225"/>
      <c r="C64" s="225" t="s">
        <v>353</v>
      </c>
      <c r="D64" s="225" t="s">
        <v>365</v>
      </c>
      <c r="E64" s="225" t="s">
        <v>521</v>
      </c>
      <c r="F64" s="225" t="s">
        <v>356</v>
      </c>
      <c r="G64" s="225" t="s">
        <v>487</v>
      </c>
      <c r="H64" s="225" t="s">
        <v>375</v>
      </c>
      <c r="I64" s="225" t="s">
        <v>359</v>
      </c>
      <c r="J64" s="225" t="s">
        <v>522</v>
      </c>
    </row>
    <row r="65" s="224" customFormat="1" ht="17.25" customHeight="1" outlineLevel="2" spans="1:10">
      <c r="A65" s="225"/>
      <c r="B65" s="225"/>
      <c r="C65" s="225" t="s">
        <v>371</v>
      </c>
      <c r="D65" s="225" t="s">
        <v>372</v>
      </c>
      <c r="E65" s="225" t="s">
        <v>523</v>
      </c>
      <c r="F65" s="225" t="s">
        <v>356</v>
      </c>
      <c r="G65" s="225" t="s">
        <v>487</v>
      </c>
      <c r="H65" s="225" t="s">
        <v>375</v>
      </c>
      <c r="I65" s="225" t="s">
        <v>359</v>
      </c>
      <c r="J65" s="225" t="s">
        <v>524</v>
      </c>
    </row>
    <row r="66" s="224" customFormat="1" ht="17.25" customHeight="1" outlineLevel="2" spans="1:10">
      <c r="A66" s="225"/>
      <c r="B66" s="225"/>
      <c r="C66" s="225" t="s">
        <v>371</v>
      </c>
      <c r="D66" s="225" t="s">
        <v>372</v>
      </c>
      <c r="E66" s="225" t="s">
        <v>525</v>
      </c>
      <c r="F66" s="225" t="s">
        <v>356</v>
      </c>
      <c r="G66" s="225" t="s">
        <v>526</v>
      </c>
      <c r="H66" s="225" t="s">
        <v>527</v>
      </c>
      <c r="I66" s="225" t="s">
        <v>359</v>
      </c>
      <c r="J66" s="225" t="s">
        <v>528</v>
      </c>
    </row>
    <row r="67" s="224" customFormat="1" ht="17.25" customHeight="1" outlineLevel="2" spans="1:10">
      <c r="A67" s="225"/>
      <c r="B67" s="225"/>
      <c r="C67" s="225" t="s">
        <v>377</v>
      </c>
      <c r="D67" s="225" t="s">
        <v>378</v>
      </c>
      <c r="E67" s="225" t="s">
        <v>529</v>
      </c>
      <c r="F67" s="225" t="s">
        <v>367</v>
      </c>
      <c r="G67" s="225" t="s">
        <v>476</v>
      </c>
      <c r="H67" s="225" t="s">
        <v>375</v>
      </c>
      <c r="I67" s="225" t="s">
        <v>359</v>
      </c>
      <c r="J67" s="225" t="s">
        <v>530</v>
      </c>
    </row>
    <row r="68" s="224" customFormat="1" ht="17.25" customHeight="1" outlineLevel="2" spans="1:10">
      <c r="A68" s="225" t="s">
        <v>309</v>
      </c>
      <c r="B68" s="225" t="s">
        <v>531</v>
      </c>
      <c r="C68" s="225" t="s">
        <v>353</v>
      </c>
      <c r="D68" s="225" t="s">
        <v>354</v>
      </c>
      <c r="E68" s="225" t="s">
        <v>532</v>
      </c>
      <c r="F68" s="225" t="s">
        <v>356</v>
      </c>
      <c r="G68" s="225" t="s">
        <v>441</v>
      </c>
      <c r="H68" s="225" t="s">
        <v>384</v>
      </c>
      <c r="I68" s="225" t="s">
        <v>359</v>
      </c>
      <c r="J68" s="225" t="s">
        <v>533</v>
      </c>
    </row>
    <row r="69" s="224" customFormat="1" ht="17.25" customHeight="1" outlineLevel="2" spans="1:10">
      <c r="A69" s="225"/>
      <c r="B69" s="225"/>
      <c r="C69" s="225" t="s">
        <v>353</v>
      </c>
      <c r="D69" s="225" t="s">
        <v>354</v>
      </c>
      <c r="E69" s="225" t="s">
        <v>534</v>
      </c>
      <c r="F69" s="225" t="s">
        <v>356</v>
      </c>
      <c r="G69" s="225" t="s">
        <v>535</v>
      </c>
      <c r="H69" s="225" t="s">
        <v>536</v>
      </c>
      <c r="I69" s="225" t="s">
        <v>359</v>
      </c>
      <c r="J69" s="225" t="s">
        <v>537</v>
      </c>
    </row>
    <row r="70" s="224" customFormat="1" ht="17.25" customHeight="1" outlineLevel="2" spans="1:10">
      <c r="A70" s="225"/>
      <c r="B70" s="225"/>
      <c r="C70" s="225" t="s">
        <v>353</v>
      </c>
      <c r="D70" s="225" t="s">
        <v>394</v>
      </c>
      <c r="E70" s="225" t="s">
        <v>538</v>
      </c>
      <c r="F70" s="225" t="s">
        <v>356</v>
      </c>
      <c r="G70" s="225" t="s">
        <v>453</v>
      </c>
      <c r="H70" s="225" t="s">
        <v>375</v>
      </c>
      <c r="I70" s="225" t="s">
        <v>359</v>
      </c>
      <c r="J70" s="225" t="s">
        <v>539</v>
      </c>
    </row>
    <row r="71" s="224" customFormat="1" ht="17.25" customHeight="1" outlineLevel="2" spans="1:10">
      <c r="A71" s="225"/>
      <c r="B71" s="225"/>
      <c r="C71" s="225" t="s">
        <v>353</v>
      </c>
      <c r="D71" s="225" t="s">
        <v>394</v>
      </c>
      <c r="E71" s="225" t="s">
        <v>540</v>
      </c>
      <c r="F71" s="225" t="s">
        <v>356</v>
      </c>
      <c r="G71" s="225" t="s">
        <v>453</v>
      </c>
      <c r="H71" s="225" t="s">
        <v>375</v>
      </c>
      <c r="I71" s="225" t="s">
        <v>359</v>
      </c>
      <c r="J71" s="225" t="s">
        <v>541</v>
      </c>
    </row>
    <row r="72" s="224" customFormat="1" ht="17.25" customHeight="1" outlineLevel="2" spans="1:10">
      <c r="A72" s="225"/>
      <c r="B72" s="225"/>
      <c r="C72" s="225" t="s">
        <v>353</v>
      </c>
      <c r="D72" s="225" t="s">
        <v>365</v>
      </c>
      <c r="E72" s="225" t="s">
        <v>542</v>
      </c>
      <c r="F72" s="225" t="s">
        <v>403</v>
      </c>
      <c r="G72" s="225" t="s">
        <v>368</v>
      </c>
      <c r="H72" s="225" t="s">
        <v>543</v>
      </c>
      <c r="I72" s="225" t="s">
        <v>359</v>
      </c>
      <c r="J72" s="225" t="s">
        <v>544</v>
      </c>
    </row>
    <row r="73" s="224" customFormat="1" ht="17.25" customHeight="1" outlineLevel="2" spans="1:10">
      <c r="A73" s="225"/>
      <c r="B73" s="225"/>
      <c r="C73" s="225" t="s">
        <v>353</v>
      </c>
      <c r="D73" s="225" t="s">
        <v>365</v>
      </c>
      <c r="E73" s="225" t="s">
        <v>545</v>
      </c>
      <c r="F73" s="225" t="s">
        <v>356</v>
      </c>
      <c r="G73" s="225" t="s">
        <v>453</v>
      </c>
      <c r="H73" s="225" t="s">
        <v>375</v>
      </c>
      <c r="I73" s="225" t="s">
        <v>359</v>
      </c>
      <c r="J73" s="225" t="s">
        <v>546</v>
      </c>
    </row>
    <row r="74" s="224" customFormat="1" ht="38" customHeight="1" outlineLevel="2" spans="1:10">
      <c r="A74" s="225"/>
      <c r="B74" s="225"/>
      <c r="C74" s="225" t="s">
        <v>371</v>
      </c>
      <c r="D74" s="225" t="s">
        <v>429</v>
      </c>
      <c r="E74" s="225" t="s">
        <v>547</v>
      </c>
      <c r="F74" s="225" t="s">
        <v>367</v>
      </c>
      <c r="G74" s="225" t="s">
        <v>548</v>
      </c>
      <c r="H74" s="225" t="s">
        <v>426</v>
      </c>
      <c r="I74" s="225" t="s">
        <v>427</v>
      </c>
      <c r="J74" s="225" t="s">
        <v>549</v>
      </c>
    </row>
    <row r="75" s="224" customFormat="1" ht="17.25" customHeight="1" outlineLevel="2" spans="1:10">
      <c r="A75" s="225"/>
      <c r="B75" s="225"/>
      <c r="C75" s="225" t="s">
        <v>377</v>
      </c>
      <c r="D75" s="225" t="s">
        <v>378</v>
      </c>
      <c r="E75" s="225" t="s">
        <v>550</v>
      </c>
      <c r="F75" s="225" t="s">
        <v>367</v>
      </c>
      <c r="G75" s="225" t="s">
        <v>374</v>
      </c>
      <c r="H75" s="225" t="s">
        <v>375</v>
      </c>
      <c r="I75" s="225" t="s">
        <v>359</v>
      </c>
      <c r="J75" s="225" t="s">
        <v>551</v>
      </c>
    </row>
    <row r="76" s="224" customFormat="1" ht="118" customHeight="1" outlineLevel="2" spans="1:10">
      <c r="A76" s="225" t="s">
        <v>311</v>
      </c>
      <c r="B76" s="225" t="s">
        <v>552</v>
      </c>
      <c r="C76" s="225" t="s">
        <v>353</v>
      </c>
      <c r="D76" s="225" t="s">
        <v>354</v>
      </c>
      <c r="E76" s="225" t="s">
        <v>553</v>
      </c>
      <c r="F76" s="225" t="s">
        <v>356</v>
      </c>
      <c r="G76" s="225" t="s">
        <v>554</v>
      </c>
      <c r="H76" s="225" t="s">
        <v>446</v>
      </c>
      <c r="I76" s="225" t="s">
        <v>359</v>
      </c>
      <c r="J76" s="226" t="s">
        <v>553</v>
      </c>
    </row>
    <row r="77" s="224" customFormat="1" ht="118" customHeight="1" outlineLevel="2" spans="1:10">
      <c r="A77" s="225"/>
      <c r="B77" s="225"/>
      <c r="C77" s="225" t="s">
        <v>353</v>
      </c>
      <c r="D77" s="225" t="s">
        <v>354</v>
      </c>
      <c r="E77" s="226" t="s">
        <v>555</v>
      </c>
      <c r="F77" s="225" t="s">
        <v>356</v>
      </c>
      <c r="G77" s="225" t="s">
        <v>556</v>
      </c>
      <c r="H77" s="225" t="s">
        <v>446</v>
      </c>
      <c r="I77" s="225" t="s">
        <v>359</v>
      </c>
      <c r="J77" s="226" t="s">
        <v>555</v>
      </c>
    </row>
    <row r="78" s="224" customFormat="1" ht="118" customHeight="1" outlineLevel="2" spans="1:10">
      <c r="A78" s="225"/>
      <c r="B78" s="225"/>
      <c r="C78" s="225" t="s">
        <v>371</v>
      </c>
      <c r="D78" s="225" t="s">
        <v>401</v>
      </c>
      <c r="E78" s="225" t="s">
        <v>557</v>
      </c>
      <c r="F78" s="225" t="s">
        <v>367</v>
      </c>
      <c r="G78" s="225" t="s">
        <v>558</v>
      </c>
      <c r="H78" s="225" t="s">
        <v>426</v>
      </c>
      <c r="I78" s="225" t="s">
        <v>427</v>
      </c>
      <c r="J78" s="225" t="s">
        <v>559</v>
      </c>
    </row>
    <row r="79" s="224" customFormat="1" ht="118" customHeight="1" outlineLevel="2" spans="1:10">
      <c r="A79" s="225"/>
      <c r="B79" s="225"/>
      <c r="C79" s="225" t="s">
        <v>377</v>
      </c>
      <c r="D79" s="225" t="s">
        <v>378</v>
      </c>
      <c r="E79" s="225" t="s">
        <v>560</v>
      </c>
      <c r="F79" s="225" t="s">
        <v>356</v>
      </c>
      <c r="G79" s="225" t="s">
        <v>453</v>
      </c>
      <c r="H79" s="225" t="s">
        <v>375</v>
      </c>
      <c r="I79" s="225" t="s">
        <v>359</v>
      </c>
      <c r="J79" s="225" t="s">
        <v>561</v>
      </c>
    </row>
    <row r="80" ht="32" customHeight="1" spans="1:10">
      <c r="A80" s="227" t="s">
        <v>562</v>
      </c>
      <c r="B80" s="227" t="s">
        <v>563</v>
      </c>
      <c r="C80" s="228" t="s">
        <v>353</v>
      </c>
      <c r="D80" s="226" t="s">
        <v>354</v>
      </c>
      <c r="E80" s="226" t="s">
        <v>564</v>
      </c>
      <c r="F80" s="226" t="s">
        <v>356</v>
      </c>
      <c r="G80" s="226" t="s">
        <v>565</v>
      </c>
      <c r="H80" s="226" t="s">
        <v>463</v>
      </c>
      <c r="I80" s="226" t="s">
        <v>359</v>
      </c>
      <c r="J80" s="226" t="s">
        <v>566</v>
      </c>
    </row>
    <row r="81" ht="32" customHeight="1" spans="1:10">
      <c r="A81" s="227"/>
      <c r="B81" s="227"/>
      <c r="C81" s="228" t="s">
        <v>353</v>
      </c>
      <c r="D81" s="226" t="s">
        <v>354</v>
      </c>
      <c r="E81" s="226" t="s">
        <v>567</v>
      </c>
      <c r="F81" s="226" t="s">
        <v>356</v>
      </c>
      <c r="G81" s="226" t="s">
        <v>526</v>
      </c>
      <c r="H81" s="226" t="s">
        <v>568</v>
      </c>
      <c r="I81" s="226" t="s">
        <v>359</v>
      </c>
      <c r="J81" s="226" t="s">
        <v>567</v>
      </c>
    </row>
    <row r="82" ht="32" customHeight="1" spans="1:10">
      <c r="A82" s="227"/>
      <c r="B82" s="227"/>
      <c r="C82" s="228" t="s">
        <v>353</v>
      </c>
      <c r="D82" s="226" t="s">
        <v>394</v>
      </c>
      <c r="E82" s="226" t="s">
        <v>569</v>
      </c>
      <c r="F82" s="226" t="s">
        <v>356</v>
      </c>
      <c r="G82" s="226" t="s">
        <v>570</v>
      </c>
      <c r="H82" s="226" t="s">
        <v>375</v>
      </c>
      <c r="I82" s="226" t="s">
        <v>359</v>
      </c>
      <c r="J82" s="226" t="s">
        <v>571</v>
      </c>
    </row>
    <row r="83" ht="32" customHeight="1" spans="1:10">
      <c r="A83" s="227"/>
      <c r="B83" s="227"/>
      <c r="C83" s="228" t="s">
        <v>371</v>
      </c>
      <c r="D83" s="226" t="s">
        <v>401</v>
      </c>
      <c r="E83" s="226" t="s">
        <v>572</v>
      </c>
      <c r="F83" s="226" t="s">
        <v>356</v>
      </c>
      <c r="G83" s="226" t="s">
        <v>573</v>
      </c>
      <c r="H83" s="226" t="s">
        <v>458</v>
      </c>
      <c r="I83" s="226" t="s">
        <v>359</v>
      </c>
      <c r="J83" s="226" t="s">
        <v>574</v>
      </c>
    </row>
    <row r="84" ht="32" customHeight="1" spans="1:10">
      <c r="A84" s="227"/>
      <c r="B84" s="227"/>
      <c r="C84" s="228" t="s">
        <v>377</v>
      </c>
      <c r="D84" s="226" t="s">
        <v>378</v>
      </c>
      <c r="E84" s="226" t="s">
        <v>575</v>
      </c>
      <c r="F84" s="226" t="s">
        <v>356</v>
      </c>
      <c r="G84" s="226" t="s">
        <v>374</v>
      </c>
      <c r="H84" s="226" t="s">
        <v>375</v>
      </c>
      <c r="I84" s="226" t="s">
        <v>359</v>
      </c>
      <c r="J84" s="226" t="s">
        <v>575</v>
      </c>
    </row>
    <row r="85" ht="32" customHeight="1" spans="1:10">
      <c r="A85" s="229"/>
      <c r="B85" s="229"/>
      <c r="C85" s="228" t="s">
        <v>377</v>
      </c>
      <c r="D85" s="226" t="s">
        <v>378</v>
      </c>
      <c r="E85" s="226" t="s">
        <v>576</v>
      </c>
      <c r="F85" s="226" t="s">
        <v>356</v>
      </c>
      <c r="G85" s="226" t="s">
        <v>374</v>
      </c>
      <c r="H85" s="226" t="s">
        <v>375</v>
      </c>
      <c r="I85" s="226" t="s">
        <v>359</v>
      </c>
      <c r="J85" s="226" t="s">
        <v>576</v>
      </c>
    </row>
    <row r="86" ht="29" customHeight="1" spans="1:10">
      <c r="A86" s="230" t="s">
        <v>577</v>
      </c>
      <c r="B86" s="230" t="s">
        <v>578</v>
      </c>
      <c r="C86" s="228" t="s">
        <v>353</v>
      </c>
      <c r="D86" s="226" t="s">
        <v>354</v>
      </c>
      <c r="E86" s="226" t="s">
        <v>579</v>
      </c>
      <c r="F86" s="226" t="s">
        <v>367</v>
      </c>
      <c r="G86" s="226" t="s">
        <v>467</v>
      </c>
      <c r="H86" s="226" t="s">
        <v>426</v>
      </c>
      <c r="I86" s="226" t="s">
        <v>427</v>
      </c>
      <c r="J86" s="226" t="s">
        <v>580</v>
      </c>
    </row>
    <row r="87" ht="29" customHeight="1" spans="1:10">
      <c r="A87" s="230"/>
      <c r="B87" s="230"/>
      <c r="C87" s="228" t="s">
        <v>353</v>
      </c>
      <c r="D87" s="226" t="s">
        <v>394</v>
      </c>
      <c r="E87" s="226" t="s">
        <v>581</v>
      </c>
      <c r="F87" s="226" t="s">
        <v>367</v>
      </c>
      <c r="G87" s="226" t="s">
        <v>582</v>
      </c>
      <c r="H87" s="226" t="s">
        <v>375</v>
      </c>
      <c r="I87" s="226" t="s">
        <v>359</v>
      </c>
      <c r="J87" s="226" t="s">
        <v>583</v>
      </c>
    </row>
    <row r="88" ht="29" customHeight="1" spans="1:10">
      <c r="A88" s="230"/>
      <c r="B88" s="230"/>
      <c r="C88" s="228" t="s">
        <v>353</v>
      </c>
      <c r="D88" s="226" t="s">
        <v>394</v>
      </c>
      <c r="E88" s="226" t="s">
        <v>584</v>
      </c>
      <c r="F88" s="226" t="s">
        <v>367</v>
      </c>
      <c r="G88" s="226" t="s">
        <v>582</v>
      </c>
      <c r="H88" s="226" t="s">
        <v>375</v>
      </c>
      <c r="I88" s="226" t="s">
        <v>359</v>
      </c>
      <c r="J88" s="226" t="s">
        <v>585</v>
      </c>
    </row>
    <row r="89" ht="29" customHeight="1" spans="1:10">
      <c r="A89" s="230"/>
      <c r="B89" s="230"/>
      <c r="C89" s="228" t="s">
        <v>353</v>
      </c>
      <c r="D89" s="226" t="s">
        <v>365</v>
      </c>
      <c r="E89" s="226" t="s">
        <v>586</v>
      </c>
      <c r="F89" s="226" t="s">
        <v>356</v>
      </c>
      <c r="G89" s="226" t="s">
        <v>587</v>
      </c>
      <c r="H89" s="226" t="s">
        <v>375</v>
      </c>
      <c r="I89" s="226" t="s">
        <v>359</v>
      </c>
      <c r="J89" s="226" t="s">
        <v>588</v>
      </c>
    </row>
    <row r="90" ht="29" customHeight="1" spans="1:10">
      <c r="A90" s="230"/>
      <c r="B90" s="230"/>
      <c r="C90" s="228" t="s">
        <v>371</v>
      </c>
      <c r="D90" s="226" t="s">
        <v>372</v>
      </c>
      <c r="E90" s="226" t="s">
        <v>589</v>
      </c>
      <c r="F90" s="226" t="s">
        <v>367</v>
      </c>
      <c r="G90" s="226" t="s">
        <v>590</v>
      </c>
      <c r="H90" s="226" t="s">
        <v>375</v>
      </c>
      <c r="I90" s="226" t="s">
        <v>359</v>
      </c>
      <c r="J90" s="226" t="s">
        <v>591</v>
      </c>
    </row>
    <row r="91" ht="29" customHeight="1" spans="1:10">
      <c r="A91" s="230"/>
      <c r="B91" s="230"/>
      <c r="C91" s="228" t="s">
        <v>377</v>
      </c>
      <c r="D91" s="226" t="s">
        <v>378</v>
      </c>
      <c r="E91" s="226" t="s">
        <v>529</v>
      </c>
      <c r="F91" s="226" t="s">
        <v>356</v>
      </c>
      <c r="G91" s="226" t="s">
        <v>592</v>
      </c>
      <c r="H91" s="226" t="s">
        <v>375</v>
      </c>
      <c r="I91" s="226" t="s">
        <v>359</v>
      </c>
      <c r="J91" s="226" t="s">
        <v>593</v>
      </c>
    </row>
  </sheetData>
  <mergeCells count="30">
    <mergeCell ref="A2:J2"/>
    <mergeCell ref="A3:H3"/>
    <mergeCell ref="A6:A10"/>
    <mergeCell ref="A11:A17"/>
    <mergeCell ref="A18:A25"/>
    <mergeCell ref="A26:A33"/>
    <mergeCell ref="A34:A39"/>
    <mergeCell ref="A40:A43"/>
    <mergeCell ref="A44:A48"/>
    <mergeCell ref="A49:A52"/>
    <mergeCell ref="A53:A59"/>
    <mergeCell ref="A60:A67"/>
    <mergeCell ref="A68:A75"/>
    <mergeCell ref="A76:A79"/>
    <mergeCell ref="A80:A85"/>
    <mergeCell ref="A86:A91"/>
    <mergeCell ref="B6:B10"/>
    <mergeCell ref="B11:B17"/>
    <mergeCell ref="B18:B25"/>
    <mergeCell ref="B26:B33"/>
    <mergeCell ref="B34:B39"/>
    <mergeCell ref="B40:B43"/>
    <mergeCell ref="B44:B48"/>
    <mergeCell ref="B49:B52"/>
    <mergeCell ref="B53:B59"/>
    <mergeCell ref="B60:B67"/>
    <mergeCell ref="B68:B75"/>
    <mergeCell ref="B76:B79"/>
    <mergeCell ref="B80:B85"/>
    <mergeCell ref="B86:B91"/>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6"/>
  <sheetViews>
    <sheetView topLeftCell="A4" workbookViewId="0">
      <selection activeCell="E26" sqref="E26"/>
    </sheetView>
  </sheetViews>
  <sheetFormatPr defaultColWidth="8.57142857142857" defaultRowHeight="14.25" customHeight="1"/>
  <cols>
    <col min="1" max="1" width="16.4285714285714" style="120" customWidth="1"/>
    <col min="2" max="2" width="23.2857142857143" style="120" customWidth="1"/>
    <col min="3" max="6" width="20.1428571428571" style="120" customWidth="1"/>
    <col min="7" max="7" width="36.8571428571429" style="120" customWidth="1"/>
    <col min="8" max="12" width="20.1428571428571" style="120" customWidth="1"/>
    <col min="13" max="13" width="24" style="120" customWidth="1"/>
    <col min="14" max="14" width="20.1428571428571" style="120" customWidth="1"/>
    <col min="15" max="16384" width="8.57142857142857" style="87" customWidth="1"/>
  </cols>
  <sheetData>
    <row r="1" s="87" customFormat="1" customHeight="1" spans="1:14">
      <c r="A1" s="179" t="s">
        <v>594</v>
      </c>
      <c r="B1" s="180"/>
      <c r="C1" s="180"/>
      <c r="D1" s="180"/>
      <c r="E1" s="180"/>
      <c r="F1" s="180"/>
      <c r="G1" s="180"/>
      <c r="H1" s="180"/>
      <c r="I1" s="180"/>
      <c r="J1" s="180"/>
      <c r="K1" s="180"/>
      <c r="L1" s="180"/>
      <c r="M1" s="181"/>
      <c r="N1" s="120"/>
    </row>
    <row r="2" s="87" customFormat="1" ht="44" customHeight="1" spans="1:14">
      <c r="A2" s="160" t="s">
        <v>595</v>
      </c>
      <c r="B2" s="160"/>
      <c r="C2" s="160"/>
      <c r="D2" s="160"/>
      <c r="E2" s="160"/>
      <c r="F2" s="160"/>
      <c r="G2" s="160"/>
      <c r="H2" s="160"/>
      <c r="I2" s="160"/>
      <c r="J2" s="160"/>
      <c r="K2" s="160"/>
      <c r="L2" s="160"/>
      <c r="M2" s="160"/>
      <c r="N2" s="120"/>
    </row>
    <row r="3" s="87" customFormat="1" ht="30" customHeight="1" spans="1:14">
      <c r="A3" s="182" t="s">
        <v>596</v>
      </c>
      <c r="B3" s="183" t="s">
        <v>92</v>
      </c>
      <c r="C3" s="184"/>
      <c r="D3" s="184"/>
      <c r="E3" s="184"/>
      <c r="F3" s="184"/>
      <c r="G3" s="184"/>
      <c r="H3" s="184"/>
      <c r="I3" s="184"/>
      <c r="J3" s="184"/>
      <c r="K3" s="184"/>
      <c r="L3" s="184"/>
      <c r="M3" s="185"/>
      <c r="N3" s="120"/>
    </row>
    <row r="4" s="87" customFormat="1" ht="32.25" customHeight="1" spans="1:14">
      <c r="A4" s="73" t="s">
        <v>1</v>
      </c>
      <c r="B4" s="74"/>
      <c r="C4" s="74"/>
      <c r="D4" s="74"/>
      <c r="E4" s="74"/>
      <c r="F4" s="74"/>
      <c r="G4" s="74"/>
      <c r="H4" s="74"/>
      <c r="I4" s="74"/>
      <c r="J4" s="74"/>
      <c r="K4" s="74"/>
      <c r="L4" s="75"/>
      <c r="M4" s="182" t="s">
        <v>597</v>
      </c>
      <c r="N4" s="120"/>
    </row>
    <row r="5" s="87" customFormat="1" ht="273" customHeight="1" spans="1:14">
      <c r="A5" s="97" t="s">
        <v>598</v>
      </c>
      <c r="B5" s="186" t="s">
        <v>599</v>
      </c>
      <c r="C5" s="187" t="s">
        <v>600</v>
      </c>
      <c r="D5" s="188"/>
      <c r="E5" s="188"/>
      <c r="F5" s="188"/>
      <c r="G5" s="188"/>
      <c r="H5" s="188"/>
      <c r="I5" s="189"/>
      <c r="J5" s="189"/>
      <c r="K5" s="189"/>
      <c r="L5" s="190"/>
      <c r="M5" s="191" t="s">
        <v>601</v>
      </c>
      <c r="N5" s="120"/>
    </row>
    <row r="6" s="87" customFormat="1" ht="182" customHeight="1" spans="1:14">
      <c r="A6" s="192"/>
      <c r="B6" s="162" t="s">
        <v>602</v>
      </c>
      <c r="C6" s="193" t="s">
        <v>603</v>
      </c>
      <c r="D6" s="194"/>
      <c r="E6" s="194"/>
      <c r="F6" s="194"/>
      <c r="G6" s="194"/>
      <c r="H6" s="194"/>
      <c r="I6" s="195"/>
      <c r="J6" s="195"/>
      <c r="K6" s="195"/>
      <c r="L6" s="196"/>
      <c r="M6" s="197" t="s">
        <v>604</v>
      </c>
      <c r="N6" s="120"/>
    </row>
    <row r="7" s="87" customFormat="1" ht="163" customHeight="1" spans="1:14">
      <c r="A7" s="198" t="s">
        <v>605</v>
      </c>
      <c r="B7" s="124" t="s">
        <v>606</v>
      </c>
      <c r="C7" s="199" t="s">
        <v>603</v>
      </c>
      <c r="D7" s="199"/>
      <c r="E7" s="199"/>
      <c r="F7" s="199"/>
      <c r="G7" s="199"/>
      <c r="H7" s="199"/>
      <c r="I7" s="199"/>
      <c r="J7" s="199"/>
      <c r="K7" s="199"/>
      <c r="L7" s="199"/>
      <c r="M7" s="200" t="s">
        <v>607</v>
      </c>
      <c r="N7" s="120"/>
    </row>
    <row r="8" s="87" customFormat="1" ht="32.25" customHeight="1" spans="1:14">
      <c r="A8" s="201" t="s">
        <v>608</v>
      </c>
      <c r="B8" s="201"/>
      <c r="C8" s="201"/>
      <c r="D8" s="201"/>
      <c r="E8" s="201"/>
      <c r="F8" s="201"/>
      <c r="G8" s="201"/>
      <c r="H8" s="201"/>
      <c r="I8" s="201"/>
      <c r="J8" s="201"/>
      <c r="K8" s="201"/>
      <c r="L8" s="201"/>
      <c r="M8" s="201"/>
      <c r="N8" s="120"/>
    </row>
    <row r="9" s="87" customFormat="1" ht="32.25" customHeight="1" spans="1:14">
      <c r="A9" s="198" t="s">
        <v>609</v>
      </c>
      <c r="B9" s="198"/>
      <c r="C9" s="124" t="s">
        <v>610</v>
      </c>
      <c r="D9" s="124"/>
      <c r="E9" s="124"/>
      <c r="F9" s="124" t="s">
        <v>611</v>
      </c>
      <c r="G9" s="124"/>
      <c r="H9" s="124" t="s">
        <v>612</v>
      </c>
      <c r="I9" s="124"/>
      <c r="J9" s="124"/>
      <c r="K9" s="124" t="s">
        <v>613</v>
      </c>
      <c r="L9" s="124"/>
      <c r="M9" s="124"/>
      <c r="N9" s="120"/>
    </row>
    <row r="10" s="87" customFormat="1" ht="32.25" customHeight="1" spans="1:14">
      <c r="A10" s="198"/>
      <c r="B10" s="198"/>
      <c r="C10" s="124"/>
      <c r="D10" s="124"/>
      <c r="E10" s="124"/>
      <c r="F10" s="124"/>
      <c r="G10" s="124"/>
      <c r="H10" s="198" t="s">
        <v>614</v>
      </c>
      <c r="I10" s="124" t="s">
        <v>615</v>
      </c>
      <c r="J10" s="124" t="s">
        <v>616</v>
      </c>
      <c r="K10" s="124" t="s">
        <v>614</v>
      </c>
      <c r="L10" s="198" t="s">
        <v>615</v>
      </c>
      <c r="M10" s="198" t="s">
        <v>616</v>
      </c>
      <c r="N10" s="120"/>
    </row>
    <row r="11" s="87" customFormat="1" ht="27" customHeight="1" spans="1:14">
      <c r="A11" s="202" t="s">
        <v>77</v>
      </c>
      <c r="B11" s="202"/>
      <c r="C11" s="202"/>
      <c r="D11" s="202"/>
      <c r="E11" s="202"/>
      <c r="F11" s="202"/>
      <c r="G11" s="202"/>
      <c r="H11" s="203">
        <f>H12+H13+H14+H15</f>
        <v>21107940</v>
      </c>
      <c r="I11" s="203">
        <f>I12+I13+I14+I15</f>
        <v>20845716</v>
      </c>
      <c r="J11" s="203">
        <f>J12+J13+J14+J15</f>
        <v>262224</v>
      </c>
      <c r="K11" s="204">
        <f>L11+M11</f>
        <v>20845716</v>
      </c>
      <c r="L11" s="203">
        <f>L12+L13+L14+L15</f>
        <v>20845716</v>
      </c>
      <c r="M11" s="205">
        <f>M12+M13+M14+M15</f>
        <v>0</v>
      </c>
      <c r="N11" s="120"/>
    </row>
    <row r="12" s="177" customFormat="1" ht="81" customHeight="1" spans="1:14">
      <c r="A12" s="206" t="s">
        <v>617</v>
      </c>
      <c r="B12" s="207"/>
      <c r="C12" s="206" t="s">
        <v>618</v>
      </c>
      <c r="D12" s="208"/>
      <c r="E12" s="207"/>
      <c r="F12" s="209" t="s">
        <v>619</v>
      </c>
      <c r="G12" s="210"/>
      <c r="H12" s="211">
        <f>I12+J12</f>
        <v>16656980</v>
      </c>
      <c r="I12" s="212">
        <v>16656980</v>
      </c>
      <c r="J12" s="211">
        <v>0</v>
      </c>
      <c r="K12" s="211">
        <f>L12+M12</f>
        <v>16656980</v>
      </c>
      <c r="L12" s="212">
        <v>16656980</v>
      </c>
      <c r="M12" s="211">
        <v>0</v>
      </c>
      <c r="N12" s="213"/>
    </row>
    <row r="13" s="177" customFormat="1" ht="34.5" customHeight="1" spans="1:14">
      <c r="A13" s="206" t="s">
        <v>620</v>
      </c>
      <c r="B13" s="207"/>
      <c r="C13" s="206" t="s">
        <v>531</v>
      </c>
      <c r="D13" s="208"/>
      <c r="E13" s="207"/>
      <c r="F13" s="187" t="s">
        <v>309</v>
      </c>
      <c r="G13" s="214"/>
      <c r="H13" s="211">
        <f>I13+J13</f>
        <v>737100</v>
      </c>
      <c r="I13" s="212">
        <v>737100</v>
      </c>
      <c r="J13" s="211">
        <v>0</v>
      </c>
      <c r="K13" s="211">
        <f>L13+M13</f>
        <v>737100</v>
      </c>
      <c r="L13" s="212">
        <v>737100</v>
      </c>
      <c r="M13" s="211">
        <v>0</v>
      </c>
      <c r="N13" s="213"/>
    </row>
    <row r="14" s="177" customFormat="1" ht="34.5" customHeight="1" spans="1:14">
      <c r="A14" s="206" t="s">
        <v>621</v>
      </c>
      <c r="B14" s="207"/>
      <c r="C14" s="206" t="s">
        <v>622</v>
      </c>
      <c r="D14" s="208"/>
      <c r="E14" s="207"/>
      <c r="F14" s="187" t="s">
        <v>305</v>
      </c>
      <c r="G14" s="214"/>
      <c r="H14" s="211">
        <f>I14+J14</f>
        <v>370000</v>
      </c>
      <c r="I14" s="212">
        <v>370000</v>
      </c>
      <c r="J14" s="211">
        <v>0</v>
      </c>
      <c r="K14" s="211">
        <f>L14+M14</f>
        <v>370000</v>
      </c>
      <c r="L14" s="212">
        <v>370000</v>
      </c>
      <c r="M14" s="211">
        <v>0</v>
      </c>
      <c r="N14" s="213"/>
    </row>
    <row r="15" s="177" customFormat="1" ht="123" customHeight="1" spans="1:14">
      <c r="A15" s="206" t="s">
        <v>623</v>
      </c>
      <c r="B15" s="207"/>
      <c r="C15" s="206" t="s">
        <v>624</v>
      </c>
      <c r="D15" s="208"/>
      <c r="E15" s="207"/>
      <c r="F15" s="187" t="s">
        <v>625</v>
      </c>
      <c r="G15" s="214"/>
      <c r="H15" s="211">
        <f>I15+J15</f>
        <v>3343860</v>
      </c>
      <c r="I15" s="212">
        <v>3081636</v>
      </c>
      <c r="J15" s="212">
        <v>262224</v>
      </c>
      <c r="K15" s="211">
        <f>L15+M15</f>
        <v>3081636</v>
      </c>
      <c r="L15" s="212">
        <v>3081636</v>
      </c>
      <c r="M15" s="211">
        <v>0</v>
      </c>
      <c r="N15" s="213"/>
    </row>
    <row r="16" s="87" customFormat="1" ht="32.25" customHeight="1" spans="1:14">
      <c r="A16" s="215" t="s">
        <v>626</v>
      </c>
      <c r="B16" s="216"/>
      <c r="C16" s="216"/>
      <c r="D16" s="216"/>
      <c r="E16" s="216"/>
      <c r="F16" s="216"/>
      <c r="G16" s="216"/>
      <c r="H16" s="216"/>
      <c r="I16" s="216"/>
      <c r="J16" s="216"/>
      <c r="K16" s="216"/>
      <c r="L16" s="216"/>
      <c r="M16" s="217"/>
      <c r="N16" s="120"/>
    </row>
    <row r="17" s="87" customFormat="1" ht="32.25" customHeight="1" spans="1:14">
      <c r="A17" s="73" t="s">
        <v>627</v>
      </c>
      <c r="B17" s="74"/>
      <c r="C17" s="74"/>
      <c r="D17" s="74"/>
      <c r="E17" s="74"/>
      <c r="F17" s="74"/>
      <c r="G17" s="75"/>
      <c r="H17" s="218" t="s">
        <v>628</v>
      </c>
      <c r="I17" s="123"/>
      <c r="J17" s="98" t="s">
        <v>351</v>
      </c>
      <c r="K17" s="123"/>
      <c r="L17" s="218" t="s">
        <v>629</v>
      </c>
      <c r="M17" s="219"/>
      <c r="N17" s="120"/>
    </row>
    <row r="18" s="87" customFormat="1" ht="36" customHeight="1" spans="1:14">
      <c r="A18" s="220" t="s">
        <v>344</v>
      </c>
      <c r="B18" s="220" t="s">
        <v>630</v>
      </c>
      <c r="C18" s="220" t="s">
        <v>346</v>
      </c>
      <c r="D18" s="220" t="s">
        <v>347</v>
      </c>
      <c r="E18" s="220" t="s">
        <v>348</v>
      </c>
      <c r="F18" s="220" t="s">
        <v>349</v>
      </c>
      <c r="G18" s="220" t="s">
        <v>350</v>
      </c>
      <c r="H18" s="221"/>
      <c r="I18" s="149"/>
      <c r="J18" s="221"/>
      <c r="K18" s="149"/>
      <c r="L18" s="221"/>
      <c r="M18" s="149"/>
      <c r="N18" s="120"/>
    </row>
    <row r="19" s="178" customFormat="1" ht="32.25" customHeight="1" spans="1:14">
      <c r="A19" s="222" t="s">
        <v>353</v>
      </c>
      <c r="B19" s="222"/>
      <c r="C19" s="222"/>
      <c r="D19" s="222"/>
      <c r="E19" s="222"/>
      <c r="F19" s="222"/>
      <c r="G19" s="222"/>
      <c r="H19" s="222"/>
      <c r="I19" s="222"/>
      <c r="J19" s="222"/>
      <c r="K19" s="222"/>
      <c r="L19" s="222"/>
      <c r="M19" s="222"/>
    </row>
    <row r="20" s="178" customFormat="1" ht="32.25" customHeight="1" spans="1:14">
      <c r="A20" s="222"/>
      <c r="B20" s="222" t="s">
        <v>354</v>
      </c>
      <c r="C20" s="222"/>
      <c r="D20" s="222"/>
      <c r="E20" s="222"/>
      <c r="F20" s="222"/>
      <c r="G20" s="222"/>
      <c r="H20" s="222"/>
      <c r="I20" s="223"/>
      <c r="J20" s="222"/>
      <c r="K20" s="223"/>
      <c r="L20" s="222"/>
      <c r="M20" s="223"/>
    </row>
    <row r="21" s="178" customFormat="1" ht="32.25" customHeight="1" spans="1:14">
      <c r="A21" s="222"/>
      <c r="B21" s="222"/>
      <c r="C21" s="222" t="s">
        <v>631</v>
      </c>
      <c r="D21" s="222" t="s">
        <v>356</v>
      </c>
      <c r="E21" s="222" t="s">
        <v>632</v>
      </c>
      <c r="F21" s="222" t="s">
        <v>527</v>
      </c>
      <c r="G21" s="222" t="s">
        <v>359</v>
      </c>
      <c r="H21" s="222" t="s">
        <v>633</v>
      </c>
      <c r="I21" s="223"/>
      <c r="J21" s="222" t="s">
        <v>634</v>
      </c>
      <c r="K21" s="223"/>
      <c r="L21" s="222" t="s">
        <v>635</v>
      </c>
      <c r="M21" s="223"/>
    </row>
    <row r="22" s="178" customFormat="1" ht="32.25" customHeight="1" spans="1:14">
      <c r="A22" s="222"/>
      <c r="B22" s="222"/>
      <c r="C22" s="222" t="s">
        <v>636</v>
      </c>
      <c r="D22" s="222" t="s">
        <v>356</v>
      </c>
      <c r="E22" s="222" t="s">
        <v>554</v>
      </c>
      <c r="F22" s="222" t="s">
        <v>446</v>
      </c>
      <c r="G22" s="222" t="s">
        <v>359</v>
      </c>
      <c r="H22" s="222" t="s">
        <v>633</v>
      </c>
      <c r="I22" s="223"/>
      <c r="J22" s="222" t="s">
        <v>637</v>
      </c>
      <c r="K22" s="223"/>
      <c r="L22" s="222" t="s">
        <v>635</v>
      </c>
      <c r="M22" s="223"/>
    </row>
    <row r="23" s="178" customFormat="1" ht="32.25" customHeight="1" spans="1:14">
      <c r="A23" s="222"/>
      <c r="B23" s="222"/>
      <c r="C23" s="222" t="s">
        <v>436</v>
      </c>
      <c r="D23" s="222" t="s">
        <v>367</v>
      </c>
      <c r="E23" s="222" t="s">
        <v>638</v>
      </c>
      <c r="F23" s="222" t="s">
        <v>438</v>
      </c>
      <c r="G23" s="222" t="s">
        <v>359</v>
      </c>
      <c r="H23" s="222" t="s">
        <v>633</v>
      </c>
      <c r="I23" s="223"/>
      <c r="J23" s="222" t="s">
        <v>439</v>
      </c>
      <c r="K23" s="223"/>
      <c r="L23" s="222" t="s">
        <v>439</v>
      </c>
      <c r="M23" s="223"/>
    </row>
    <row r="24" s="178" customFormat="1" ht="32.25" customHeight="1" spans="1:14">
      <c r="A24" s="222"/>
      <c r="B24" s="222"/>
      <c r="C24" s="222" t="s">
        <v>639</v>
      </c>
      <c r="D24" s="222" t="s">
        <v>356</v>
      </c>
      <c r="E24" s="222" t="s">
        <v>554</v>
      </c>
      <c r="F24" s="222" t="s">
        <v>446</v>
      </c>
      <c r="G24" s="222" t="s">
        <v>359</v>
      </c>
      <c r="H24" s="222" t="s">
        <v>633</v>
      </c>
      <c r="I24" s="223"/>
      <c r="J24" s="222" t="s">
        <v>640</v>
      </c>
      <c r="K24" s="223"/>
      <c r="L24" s="222" t="s">
        <v>641</v>
      </c>
      <c r="M24" s="223"/>
    </row>
    <row r="25" s="178" customFormat="1" ht="32.25" customHeight="1" spans="1:14">
      <c r="A25" s="222"/>
      <c r="B25" s="222" t="s">
        <v>394</v>
      </c>
      <c r="C25" s="222"/>
      <c r="D25" s="222"/>
      <c r="E25" s="222"/>
      <c r="F25" s="222"/>
      <c r="G25" s="222"/>
      <c r="H25" s="222"/>
      <c r="I25" s="223"/>
      <c r="J25" s="222"/>
      <c r="K25" s="223"/>
      <c r="L25" s="222"/>
      <c r="M25" s="223"/>
    </row>
    <row r="26" s="178" customFormat="1" ht="32.25" customHeight="1" spans="1:14">
      <c r="A26" s="222"/>
      <c r="B26" s="222"/>
      <c r="C26" s="222" t="s">
        <v>642</v>
      </c>
      <c r="D26" s="222" t="s">
        <v>356</v>
      </c>
      <c r="E26" s="222" t="s">
        <v>570</v>
      </c>
      <c r="F26" s="222" t="s">
        <v>375</v>
      </c>
      <c r="G26" s="222" t="s">
        <v>359</v>
      </c>
      <c r="H26" s="222" t="s">
        <v>633</v>
      </c>
      <c r="I26" s="223"/>
      <c r="J26" s="222" t="s">
        <v>643</v>
      </c>
      <c r="K26" s="223"/>
      <c r="L26" s="222" t="s">
        <v>644</v>
      </c>
      <c r="M26" s="223"/>
    </row>
    <row r="27" s="178" customFormat="1" ht="32.25" customHeight="1" spans="1:14">
      <c r="A27" s="222"/>
      <c r="B27" s="222"/>
      <c r="C27" s="222" t="s">
        <v>645</v>
      </c>
      <c r="D27" s="222" t="s">
        <v>356</v>
      </c>
      <c r="E27" s="222" t="s">
        <v>453</v>
      </c>
      <c r="F27" s="222" t="s">
        <v>375</v>
      </c>
      <c r="G27" s="222" t="s">
        <v>359</v>
      </c>
      <c r="H27" s="222" t="s">
        <v>633</v>
      </c>
      <c r="I27" s="223"/>
      <c r="J27" s="222" t="s">
        <v>646</v>
      </c>
      <c r="K27" s="223"/>
      <c r="L27" s="222" t="s">
        <v>635</v>
      </c>
      <c r="M27" s="223"/>
    </row>
    <row r="28" s="178" customFormat="1" ht="32.25" customHeight="1" spans="1:14">
      <c r="A28" s="222"/>
      <c r="B28" s="222" t="s">
        <v>365</v>
      </c>
      <c r="C28" s="222"/>
      <c r="D28" s="222"/>
      <c r="E28" s="222"/>
      <c r="F28" s="222"/>
      <c r="G28" s="222"/>
      <c r="H28" s="222"/>
      <c r="I28" s="223"/>
      <c r="J28" s="222"/>
      <c r="K28" s="223"/>
      <c r="L28" s="222"/>
      <c r="M28" s="223"/>
    </row>
    <row r="29" s="178" customFormat="1" ht="32.25" customHeight="1" spans="1:14">
      <c r="A29" s="222"/>
      <c r="B29" s="222"/>
      <c r="C29" s="222" t="s">
        <v>366</v>
      </c>
      <c r="D29" s="222" t="s">
        <v>367</v>
      </c>
      <c r="E29" s="222" t="s">
        <v>647</v>
      </c>
      <c r="F29" s="222" t="s">
        <v>426</v>
      </c>
      <c r="G29" s="222" t="s">
        <v>427</v>
      </c>
      <c r="H29" s="222" t="s">
        <v>648</v>
      </c>
      <c r="I29" s="223"/>
      <c r="J29" s="222" t="s">
        <v>649</v>
      </c>
      <c r="K29" s="223"/>
      <c r="L29" s="222" t="s">
        <v>635</v>
      </c>
      <c r="M29" s="223"/>
    </row>
    <row r="30" s="178" customFormat="1" ht="32.25" customHeight="1" spans="1:14">
      <c r="A30" s="222" t="s">
        <v>371</v>
      </c>
      <c r="B30" s="222"/>
      <c r="C30" s="222"/>
      <c r="D30" s="222"/>
      <c r="E30" s="222"/>
      <c r="F30" s="222"/>
      <c r="G30" s="222"/>
      <c r="H30" s="222"/>
      <c r="I30" s="223"/>
      <c r="J30" s="222"/>
      <c r="K30" s="223"/>
      <c r="L30" s="222"/>
      <c r="M30" s="223"/>
    </row>
    <row r="31" s="178" customFormat="1" ht="32.25" customHeight="1" spans="1:14">
      <c r="A31" s="222"/>
      <c r="B31" s="222" t="s">
        <v>372</v>
      </c>
      <c r="C31" s="222"/>
      <c r="D31" s="222"/>
      <c r="E31" s="222"/>
      <c r="F31" s="222"/>
      <c r="G31" s="222"/>
      <c r="H31" s="222"/>
      <c r="I31" s="223"/>
      <c r="J31" s="222"/>
      <c r="K31" s="223"/>
      <c r="L31" s="222"/>
      <c r="M31" s="223"/>
    </row>
    <row r="32" s="178" customFormat="1" ht="32.25" customHeight="1" spans="1:14">
      <c r="A32" s="222"/>
      <c r="B32" s="222"/>
      <c r="C32" s="222" t="s">
        <v>650</v>
      </c>
      <c r="D32" s="222" t="s">
        <v>367</v>
      </c>
      <c r="E32" s="222" t="s">
        <v>651</v>
      </c>
      <c r="F32" s="222" t="s">
        <v>426</v>
      </c>
      <c r="G32" s="222" t="s">
        <v>427</v>
      </c>
      <c r="H32" s="222" t="s">
        <v>652</v>
      </c>
      <c r="I32" s="223"/>
      <c r="J32" s="222" t="s">
        <v>653</v>
      </c>
      <c r="K32" s="223"/>
      <c r="L32" s="222" t="s">
        <v>654</v>
      </c>
      <c r="M32" s="223"/>
    </row>
    <row r="33" s="178" customFormat="1" ht="32.25" customHeight="1" spans="1:14">
      <c r="A33" s="222" t="s">
        <v>377</v>
      </c>
      <c r="B33" s="222"/>
      <c r="C33" s="222"/>
      <c r="D33" s="222"/>
      <c r="E33" s="222"/>
      <c r="F33" s="222"/>
      <c r="G33" s="222"/>
      <c r="H33" s="222"/>
      <c r="I33" s="223"/>
      <c r="J33" s="222"/>
      <c r="K33" s="223"/>
      <c r="L33" s="222"/>
      <c r="M33" s="223"/>
    </row>
    <row r="34" s="178" customFormat="1" ht="32.25" customHeight="1" spans="1:14">
      <c r="A34" s="222"/>
      <c r="B34" s="222" t="s">
        <v>378</v>
      </c>
      <c r="C34" s="222"/>
      <c r="D34" s="222"/>
      <c r="E34" s="222"/>
      <c r="F34" s="222"/>
      <c r="G34" s="222"/>
      <c r="H34" s="222"/>
      <c r="I34" s="223"/>
      <c r="J34" s="222"/>
      <c r="K34" s="223"/>
      <c r="L34" s="222"/>
      <c r="M34" s="223"/>
    </row>
    <row r="35" s="178" customFormat="1" ht="32.25" customHeight="1" spans="1:14">
      <c r="A35" s="222"/>
      <c r="B35" s="222"/>
      <c r="C35" s="222" t="s">
        <v>655</v>
      </c>
      <c r="D35" s="222" t="s">
        <v>356</v>
      </c>
      <c r="E35" s="222" t="s">
        <v>453</v>
      </c>
      <c r="F35" s="222" t="s">
        <v>375</v>
      </c>
      <c r="G35" s="222" t="s">
        <v>359</v>
      </c>
      <c r="H35" s="222" t="s">
        <v>656</v>
      </c>
      <c r="I35" s="223"/>
      <c r="J35" s="222" t="s">
        <v>657</v>
      </c>
      <c r="K35" s="223"/>
      <c r="L35" s="222" t="s">
        <v>658</v>
      </c>
      <c r="M35" s="223"/>
    </row>
    <row r="36" s="177" customFormat="1" customHeight="1" spans="1:14">
      <c r="A36" s="213"/>
      <c r="B36" s="213"/>
      <c r="C36" s="213"/>
      <c r="D36" s="213"/>
      <c r="E36" s="213"/>
      <c r="F36" s="213"/>
      <c r="G36" s="213"/>
      <c r="H36" s="213"/>
      <c r="I36" s="213"/>
      <c r="J36" s="213"/>
      <c r="K36" s="213"/>
      <c r="L36" s="213"/>
      <c r="M36" s="213"/>
      <c r="N36" s="213"/>
    </row>
  </sheetData>
  <mergeCells count="82">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M16"/>
    <mergeCell ref="A17:G17"/>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A5:A6"/>
    <mergeCell ref="A9:B10"/>
    <mergeCell ref="C9:E10"/>
    <mergeCell ref="F9:G10"/>
    <mergeCell ref="H17:I18"/>
    <mergeCell ref="J17:K18"/>
    <mergeCell ref="L17:M1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7" sqref="A7:C7"/>
    </sheetView>
  </sheetViews>
  <sheetFormatPr defaultColWidth="8.88571428571429" defaultRowHeight="14.25" customHeight="1" outlineLevelRow="7" outlineLevelCol="5"/>
  <cols>
    <col min="1" max="2" width="21.1333333333333" style="155" customWidth="1"/>
    <col min="3" max="3" width="21.1333333333333" style="81" customWidth="1"/>
    <col min="4" max="4" width="27.7142857142857" style="81" customWidth="1"/>
    <col min="5" max="6" width="36.7142857142857" style="81" customWidth="1"/>
    <col min="7" max="7" width="9.13333333333333" style="81" customWidth="1"/>
    <col min="8" max="16384" width="9.13333333333333" style="81"/>
  </cols>
  <sheetData>
    <row r="1" ht="17" customHeight="1" spans="1:6">
      <c r="A1" s="175" t="s">
        <v>659</v>
      </c>
      <c r="B1" s="156">
        <v>0</v>
      </c>
      <c r="C1" s="157">
        <v>1</v>
      </c>
      <c r="D1" s="158"/>
      <c r="E1" s="158"/>
      <c r="F1" s="158"/>
    </row>
    <row r="2" ht="26.25" customHeight="1" spans="1:6">
      <c r="A2" s="159" t="s">
        <v>12</v>
      </c>
      <c r="B2" s="159"/>
      <c r="C2" s="160"/>
      <c r="D2" s="160"/>
      <c r="E2" s="160"/>
      <c r="F2" s="160"/>
    </row>
    <row r="3" ht="13.5" customHeight="1" spans="1:6">
      <c r="A3" s="161" t="s">
        <v>22</v>
      </c>
      <c r="B3" s="161"/>
      <c r="C3" s="157"/>
      <c r="D3" s="158"/>
      <c r="E3" s="158"/>
      <c r="F3" s="158" t="s">
        <v>23</v>
      </c>
    </row>
    <row r="4" ht="19.5" customHeight="1" spans="1:6">
      <c r="A4" s="91" t="s">
        <v>216</v>
      </c>
      <c r="B4" s="162" t="s">
        <v>95</v>
      </c>
      <c r="C4" s="91" t="s">
        <v>96</v>
      </c>
      <c r="D4" s="92" t="s">
        <v>660</v>
      </c>
      <c r="E4" s="93"/>
      <c r="F4" s="163"/>
    </row>
    <row r="5" ht="18.75" customHeight="1" spans="1:6">
      <c r="A5" s="95"/>
      <c r="B5" s="164"/>
      <c r="C5" s="96"/>
      <c r="D5" s="91" t="s">
        <v>77</v>
      </c>
      <c r="E5" s="92" t="s">
        <v>98</v>
      </c>
      <c r="F5" s="91" t="s">
        <v>99</v>
      </c>
    </row>
    <row r="6" ht="18.75" customHeight="1" spans="1:6">
      <c r="A6" s="165">
        <v>1</v>
      </c>
      <c r="B6" s="176">
        <v>2</v>
      </c>
      <c r="C6" s="102">
        <v>3</v>
      </c>
      <c r="D6" s="165" t="s">
        <v>661</v>
      </c>
      <c r="E6" s="165" t="s">
        <v>362</v>
      </c>
      <c r="F6" s="102">
        <v>6</v>
      </c>
    </row>
    <row r="7" ht="18.75" customHeight="1" spans="1:6">
      <c r="A7" s="166" t="s">
        <v>662</v>
      </c>
      <c r="B7" s="167"/>
      <c r="C7" s="168"/>
      <c r="D7" s="173" t="s">
        <v>107</v>
      </c>
      <c r="E7" s="169" t="s">
        <v>107</v>
      </c>
      <c r="F7" s="169" t="s">
        <v>107</v>
      </c>
    </row>
    <row r="8" ht="18.75" customHeight="1" spans="1:6">
      <c r="A8" s="170" t="s">
        <v>165</v>
      </c>
      <c r="B8" s="171"/>
      <c r="C8" s="172" t="s">
        <v>165</v>
      </c>
      <c r="D8" s="173" t="s">
        <v>107</v>
      </c>
      <c r="E8" s="169" t="s">
        <v>107</v>
      </c>
      <c r="F8" s="169" t="s">
        <v>107</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F40" sqref="F40"/>
    </sheetView>
  </sheetViews>
  <sheetFormatPr defaultColWidth="8.88571428571429" defaultRowHeight="14.25" customHeight="1" outlineLevelCol="5"/>
  <cols>
    <col min="1" max="2" width="21.1333333333333" style="155" customWidth="1"/>
    <col min="3" max="3" width="21.1333333333333" style="81" customWidth="1"/>
    <col min="4" max="4" width="27.7142857142857" style="81" customWidth="1"/>
    <col min="5" max="6" width="36.7142857142857" style="81" customWidth="1"/>
    <col min="7" max="7" width="9.13333333333333" style="81" customWidth="1"/>
    <col min="8" max="16384" width="9.13333333333333" style="81"/>
  </cols>
  <sheetData>
    <row r="1" s="81" customFormat="1" ht="12" customHeight="1" spans="1:6">
      <c r="A1" s="155" t="s">
        <v>663</v>
      </c>
      <c r="B1" s="156">
        <v>0</v>
      </c>
      <c r="C1" s="157">
        <v>1</v>
      </c>
      <c r="D1" s="158"/>
      <c r="E1" s="158"/>
      <c r="F1" s="158"/>
    </row>
    <row r="2" s="81" customFormat="1" ht="26.25" customHeight="1" spans="1:6">
      <c r="A2" s="159" t="s">
        <v>13</v>
      </c>
      <c r="B2" s="159"/>
      <c r="C2" s="160"/>
      <c r="D2" s="160"/>
      <c r="E2" s="160"/>
      <c r="F2" s="160"/>
    </row>
    <row r="3" s="81" customFormat="1" ht="13.5" customHeight="1" spans="1:6">
      <c r="A3" s="161" t="s">
        <v>22</v>
      </c>
      <c r="B3" s="161"/>
      <c r="C3" s="157"/>
      <c r="D3" s="158"/>
      <c r="E3" s="158"/>
      <c r="F3" s="158" t="s">
        <v>23</v>
      </c>
    </row>
    <row r="4" s="81" customFormat="1" ht="19.5" customHeight="1" spans="1:6">
      <c r="A4" s="91" t="s">
        <v>216</v>
      </c>
      <c r="B4" s="162" t="s">
        <v>95</v>
      </c>
      <c r="C4" s="91" t="s">
        <v>96</v>
      </c>
      <c r="D4" s="92" t="s">
        <v>664</v>
      </c>
      <c r="E4" s="93"/>
      <c r="F4" s="163"/>
    </row>
    <row r="5" s="81" customFormat="1" ht="18.75" customHeight="1" spans="1:6">
      <c r="A5" s="95"/>
      <c r="B5" s="164"/>
      <c r="C5" s="96"/>
      <c r="D5" s="91" t="s">
        <v>77</v>
      </c>
      <c r="E5" s="92" t="s">
        <v>98</v>
      </c>
      <c r="F5" s="91" t="s">
        <v>99</v>
      </c>
    </row>
    <row r="6" s="81" customFormat="1" ht="18.75" customHeight="1" spans="1:6">
      <c r="A6" s="165">
        <v>1</v>
      </c>
      <c r="B6" s="165" t="s">
        <v>449</v>
      </c>
      <c r="C6" s="102">
        <v>3</v>
      </c>
      <c r="D6" s="165" t="s">
        <v>661</v>
      </c>
      <c r="E6" s="165" t="s">
        <v>362</v>
      </c>
      <c r="F6" s="102">
        <v>6</v>
      </c>
    </row>
    <row r="7" s="81" customFormat="1" ht="18.75" customHeight="1" spans="1:6">
      <c r="A7" s="166" t="s">
        <v>665</v>
      </c>
      <c r="B7" s="167"/>
      <c r="C7" s="167"/>
      <c r="D7" s="168"/>
      <c r="E7" s="169" t="s">
        <v>107</v>
      </c>
      <c r="F7" s="169" t="s">
        <v>107</v>
      </c>
    </row>
    <row r="8" s="81" customFormat="1" ht="18.75" customHeight="1" spans="1:6">
      <c r="A8" s="170" t="s">
        <v>165</v>
      </c>
      <c r="B8" s="171"/>
      <c r="C8" s="172"/>
      <c r="D8" s="173" t="s">
        <v>107</v>
      </c>
      <c r="E8" s="169" t="s">
        <v>107</v>
      </c>
      <c r="F8" s="169" t="s">
        <v>107</v>
      </c>
    </row>
    <row r="9" customHeight="1" spans="1:6">
      <c r="A9" s="174"/>
    </row>
  </sheetData>
  <mergeCells count="8">
    <mergeCell ref="A2:F2"/>
    <mergeCell ref="A3:D3"/>
    <mergeCell ref="D4:F4"/>
    <mergeCell ref="A7:D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9"/>
  <sheetViews>
    <sheetView zoomScaleSheetLayoutView="60" topLeftCell="B1" workbookViewId="0">
      <selection activeCell="K11" sqref="K11"/>
    </sheetView>
  </sheetViews>
  <sheetFormatPr defaultColWidth="8.88571428571429" defaultRowHeight="14.25" customHeight="1"/>
  <cols>
    <col min="1" max="1" width="14.1428571428571" style="138" customWidth="1"/>
    <col min="2" max="2" width="17.7142857142857" style="138" customWidth="1"/>
    <col min="3" max="3" width="20.7142857142857" style="81" customWidth="1"/>
    <col min="4" max="4" width="21.7142857142857" style="81" customWidth="1"/>
    <col min="5" max="5" width="35.2857142857143" style="81" customWidth="1"/>
    <col min="6" max="6" width="7.71428571428571" style="81" customWidth="1"/>
    <col min="7" max="7" width="10.2857142857143" style="81" customWidth="1"/>
    <col min="8" max="8" width="14.2857142857143" style="81" customWidth="1"/>
    <col min="9" max="9" width="17.1428571428571" style="81" customWidth="1"/>
    <col min="10" max="10" width="16.5714285714286" style="81" customWidth="1"/>
    <col min="11" max="12" width="10" style="81" customWidth="1"/>
    <col min="13" max="13" width="9.13333333333333" style="65" customWidth="1"/>
    <col min="14" max="15" width="9.13333333333333" style="81" customWidth="1"/>
    <col min="16" max="17" width="12.7142857142857" style="81" customWidth="1"/>
    <col min="18" max="18" width="9.13333333333333" style="65" customWidth="1"/>
    <col min="19" max="19" width="10.4285714285714" style="81" customWidth="1"/>
    <col min="20" max="20" width="9.13333333333333" style="65" customWidth="1"/>
    <col min="21" max="16384" width="9.13333333333333" style="65"/>
  </cols>
  <sheetData>
    <row r="1" ht="13.5" customHeight="1" spans="1:19">
      <c r="A1" s="139" t="s">
        <v>666</v>
      </c>
      <c r="D1" s="83"/>
      <c r="E1" s="83"/>
      <c r="F1" s="83"/>
      <c r="G1" s="83"/>
      <c r="H1" s="83"/>
      <c r="I1" s="83"/>
      <c r="J1" s="83"/>
      <c r="K1" s="83"/>
      <c r="L1" s="83"/>
      <c r="R1" s="66"/>
      <c r="S1" s="140"/>
    </row>
    <row r="2" ht="27.75" customHeight="1" spans="1:19">
      <c r="A2" s="118" t="s">
        <v>14</v>
      </c>
      <c r="B2" s="118"/>
      <c r="C2" s="118"/>
      <c r="D2" s="118"/>
      <c r="E2" s="118"/>
      <c r="F2" s="118"/>
      <c r="G2" s="118"/>
      <c r="H2" s="118"/>
      <c r="I2" s="118"/>
      <c r="J2" s="118"/>
      <c r="K2" s="118"/>
      <c r="L2" s="118"/>
      <c r="M2" s="118"/>
      <c r="N2" s="118"/>
      <c r="O2" s="118"/>
      <c r="P2" s="118"/>
      <c r="Q2" s="118"/>
      <c r="R2" s="118"/>
      <c r="S2" s="118"/>
    </row>
    <row r="3" ht="18.75" customHeight="1" spans="1:19">
      <c r="A3" s="119" t="s">
        <v>22</v>
      </c>
      <c r="B3" s="119"/>
      <c r="C3" s="119"/>
      <c r="D3" s="119"/>
      <c r="E3" s="119"/>
      <c r="F3" s="119"/>
      <c r="G3" s="119"/>
      <c r="H3" s="119"/>
      <c r="I3" s="87"/>
      <c r="J3" s="87"/>
      <c r="K3" s="87"/>
      <c r="L3" s="87"/>
      <c r="R3" s="141"/>
      <c r="S3" s="142" t="s">
        <v>207</v>
      </c>
    </row>
    <row r="4" ht="15.75" customHeight="1" spans="1:19">
      <c r="A4" s="123" t="s">
        <v>215</v>
      </c>
      <c r="B4" s="123" t="s">
        <v>216</v>
      </c>
      <c r="C4" s="123" t="s">
        <v>667</v>
      </c>
      <c r="D4" s="123" t="s">
        <v>668</v>
      </c>
      <c r="E4" s="123" t="s">
        <v>669</v>
      </c>
      <c r="F4" s="123" t="s">
        <v>670</v>
      </c>
      <c r="G4" s="123" t="s">
        <v>671</v>
      </c>
      <c r="H4" s="123" t="s">
        <v>672</v>
      </c>
      <c r="I4" s="74" t="s">
        <v>223</v>
      </c>
      <c r="J4" s="143"/>
      <c r="K4" s="143"/>
      <c r="L4" s="74"/>
      <c r="M4" s="144"/>
      <c r="N4" s="74"/>
      <c r="O4" s="74"/>
      <c r="P4" s="74"/>
      <c r="Q4" s="74"/>
      <c r="R4" s="144"/>
      <c r="S4" s="75"/>
    </row>
    <row r="5" ht="17.25" customHeight="1" spans="1:19">
      <c r="A5" s="127"/>
      <c r="B5" s="127"/>
      <c r="C5" s="127"/>
      <c r="D5" s="127"/>
      <c r="E5" s="127"/>
      <c r="F5" s="127"/>
      <c r="G5" s="127"/>
      <c r="H5" s="127"/>
      <c r="I5" s="145" t="s">
        <v>77</v>
      </c>
      <c r="J5" s="124" t="s">
        <v>80</v>
      </c>
      <c r="K5" s="124" t="s">
        <v>673</v>
      </c>
      <c r="L5" s="127" t="s">
        <v>674</v>
      </c>
      <c r="M5" s="146" t="s">
        <v>675</v>
      </c>
      <c r="N5" s="147" t="s">
        <v>676</v>
      </c>
      <c r="O5" s="147"/>
      <c r="P5" s="147"/>
      <c r="Q5" s="147"/>
      <c r="R5" s="148"/>
      <c r="S5" s="149"/>
    </row>
    <row r="6" ht="54" customHeight="1" spans="1:19">
      <c r="A6" s="127"/>
      <c r="B6" s="127"/>
      <c r="C6" s="127"/>
      <c r="D6" s="149"/>
      <c r="E6" s="149"/>
      <c r="F6" s="149"/>
      <c r="G6" s="149"/>
      <c r="H6" s="149"/>
      <c r="I6" s="147"/>
      <c r="J6" s="124"/>
      <c r="K6" s="124"/>
      <c r="L6" s="149"/>
      <c r="M6" s="150"/>
      <c r="N6" s="149" t="s">
        <v>79</v>
      </c>
      <c r="O6" s="149" t="s">
        <v>86</v>
      </c>
      <c r="P6" s="149" t="s">
        <v>301</v>
      </c>
      <c r="Q6" s="149" t="s">
        <v>88</v>
      </c>
      <c r="R6" s="150" t="s">
        <v>89</v>
      </c>
      <c r="S6" s="149" t="s">
        <v>90</v>
      </c>
    </row>
    <row r="7" ht="15" customHeight="1" spans="1:19">
      <c r="A7" s="94">
        <v>1</v>
      </c>
      <c r="B7" s="94">
        <v>2</v>
      </c>
      <c r="C7" s="94">
        <v>3</v>
      </c>
      <c r="D7" s="94">
        <v>4</v>
      </c>
      <c r="E7" s="94">
        <v>5</v>
      </c>
      <c r="F7" s="94">
        <v>6</v>
      </c>
      <c r="G7" s="94">
        <v>7</v>
      </c>
      <c r="H7" s="94">
        <v>8</v>
      </c>
      <c r="I7" s="94">
        <v>9</v>
      </c>
      <c r="J7" s="94">
        <v>10</v>
      </c>
      <c r="K7" s="94">
        <v>11</v>
      </c>
      <c r="L7" s="94">
        <v>12</v>
      </c>
      <c r="M7" s="94">
        <v>13</v>
      </c>
      <c r="N7" s="94">
        <v>14</v>
      </c>
      <c r="O7" s="94">
        <v>15</v>
      </c>
      <c r="P7" s="94">
        <v>16</v>
      </c>
      <c r="Q7" s="94">
        <v>17</v>
      </c>
      <c r="R7" s="94">
        <v>18</v>
      </c>
      <c r="S7" s="94">
        <v>19</v>
      </c>
    </row>
    <row r="8" ht="21" customHeight="1" spans="1:19">
      <c r="A8" s="131" t="s">
        <v>92</v>
      </c>
      <c r="B8" s="131" t="s">
        <v>92</v>
      </c>
      <c r="C8" s="57" t="s">
        <v>263</v>
      </c>
      <c r="D8" s="23" t="s">
        <v>677</v>
      </c>
      <c r="E8" s="23" t="s">
        <v>678</v>
      </c>
      <c r="F8" s="23" t="s">
        <v>438</v>
      </c>
      <c r="G8" s="151">
        <v>1</v>
      </c>
      <c r="H8" s="152">
        <v>10000</v>
      </c>
      <c r="I8" s="153">
        <f>J8</f>
        <v>10000</v>
      </c>
      <c r="J8" s="152">
        <v>10000</v>
      </c>
      <c r="K8" s="153" t="s">
        <v>107</v>
      </c>
      <c r="L8" s="153" t="s">
        <v>107</v>
      </c>
      <c r="M8" s="153" t="s">
        <v>107</v>
      </c>
      <c r="N8" s="153" t="s">
        <v>107</v>
      </c>
      <c r="O8" s="153" t="s">
        <v>107</v>
      </c>
      <c r="P8" s="153" t="s">
        <v>107</v>
      </c>
      <c r="Q8" s="153"/>
      <c r="R8" s="153" t="s">
        <v>107</v>
      </c>
      <c r="S8" s="153" t="s">
        <v>107</v>
      </c>
    </row>
    <row r="9" ht="21" customHeight="1" spans="1:19">
      <c r="A9" s="131" t="s">
        <v>92</v>
      </c>
      <c r="B9" s="131" t="s">
        <v>92</v>
      </c>
      <c r="C9" s="57" t="s">
        <v>263</v>
      </c>
      <c r="D9" s="23" t="s">
        <v>679</v>
      </c>
      <c r="E9" s="23" t="s">
        <v>680</v>
      </c>
      <c r="F9" s="23" t="s">
        <v>438</v>
      </c>
      <c r="G9" s="151">
        <v>1</v>
      </c>
      <c r="H9" s="152">
        <v>6000</v>
      </c>
      <c r="I9" s="153">
        <f t="shared" ref="I9:I17" si="0">J9</f>
        <v>6000</v>
      </c>
      <c r="J9" s="152">
        <v>6000</v>
      </c>
      <c r="K9" s="153"/>
      <c r="L9" s="153"/>
      <c r="M9" s="153"/>
      <c r="N9" s="153"/>
      <c r="O9" s="153"/>
      <c r="P9" s="153"/>
      <c r="Q9" s="153"/>
      <c r="R9" s="153"/>
      <c r="S9" s="153"/>
    </row>
    <row r="10" ht="21" customHeight="1" spans="1:19">
      <c r="A10" s="131" t="s">
        <v>92</v>
      </c>
      <c r="B10" s="131" t="s">
        <v>92</v>
      </c>
      <c r="C10" s="57" t="s">
        <v>263</v>
      </c>
      <c r="D10" s="23" t="s">
        <v>681</v>
      </c>
      <c r="E10" s="23" t="s">
        <v>682</v>
      </c>
      <c r="F10" s="23" t="s">
        <v>438</v>
      </c>
      <c r="G10" s="151">
        <v>1</v>
      </c>
      <c r="H10" s="152">
        <v>8000</v>
      </c>
      <c r="I10" s="153">
        <f t="shared" si="0"/>
        <v>8000</v>
      </c>
      <c r="J10" s="152">
        <v>8000</v>
      </c>
      <c r="K10" s="153"/>
      <c r="L10" s="153"/>
      <c r="M10" s="153"/>
      <c r="N10" s="153"/>
      <c r="O10" s="153"/>
      <c r="P10" s="153"/>
      <c r="Q10" s="153"/>
      <c r="R10" s="153"/>
      <c r="S10" s="153"/>
    </row>
    <row r="11" ht="21" customHeight="1" spans="1:19">
      <c r="A11" s="131" t="s">
        <v>92</v>
      </c>
      <c r="B11" s="131" t="s">
        <v>92</v>
      </c>
      <c r="C11" s="57" t="s">
        <v>271</v>
      </c>
      <c r="D11" s="23" t="s">
        <v>683</v>
      </c>
      <c r="E11" s="23" t="s">
        <v>684</v>
      </c>
      <c r="F11" s="23" t="s">
        <v>438</v>
      </c>
      <c r="G11" s="151">
        <v>1</v>
      </c>
      <c r="H11" s="152">
        <v>3600</v>
      </c>
      <c r="I11" s="153">
        <f t="shared" si="0"/>
        <v>3600</v>
      </c>
      <c r="J11" s="152">
        <v>3600</v>
      </c>
      <c r="K11" s="153"/>
      <c r="L11" s="153"/>
      <c r="M11" s="153"/>
      <c r="N11" s="153"/>
      <c r="O11" s="153"/>
      <c r="P11" s="153"/>
      <c r="Q11" s="153"/>
      <c r="R11" s="153"/>
      <c r="S11" s="153"/>
    </row>
    <row r="12" ht="21" customHeight="1" spans="1:19">
      <c r="A12" s="131" t="s">
        <v>92</v>
      </c>
      <c r="B12" s="131" t="s">
        <v>92</v>
      </c>
      <c r="C12" s="57" t="s">
        <v>271</v>
      </c>
      <c r="D12" s="23" t="s">
        <v>685</v>
      </c>
      <c r="E12" s="23" t="s">
        <v>684</v>
      </c>
      <c r="F12" s="23" t="s">
        <v>438</v>
      </c>
      <c r="G12" s="151">
        <v>1</v>
      </c>
      <c r="H12" s="152">
        <v>960</v>
      </c>
      <c r="I12" s="153">
        <f t="shared" si="0"/>
        <v>960</v>
      </c>
      <c r="J12" s="152">
        <v>960</v>
      </c>
      <c r="K12" s="153"/>
      <c r="L12" s="153"/>
      <c r="M12" s="153"/>
      <c r="N12" s="153"/>
      <c r="O12" s="153"/>
      <c r="P12" s="153"/>
      <c r="Q12" s="153"/>
      <c r="R12" s="153"/>
      <c r="S12" s="153"/>
    </row>
    <row r="13" ht="21" customHeight="1" spans="1:19">
      <c r="A13" s="131" t="s">
        <v>92</v>
      </c>
      <c r="B13" s="131" t="s">
        <v>92</v>
      </c>
      <c r="C13" s="57" t="s">
        <v>313</v>
      </c>
      <c r="D13" s="23" t="s">
        <v>686</v>
      </c>
      <c r="E13" s="23" t="s">
        <v>687</v>
      </c>
      <c r="F13" s="23" t="s">
        <v>688</v>
      </c>
      <c r="G13" s="151">
        <v>1</v>
      </c>
      <c r="H13" s="152">
        <v>15000</v>
      </c>
      <c r="I13" s="153">
        <f t="shared" si="0"/>
        <v>15000</v>
      </c>
      <c r="J13" s="152">
        <v>15000</v>
      </c>
      <c r="K13" s="153"/>
      <c r="L13" s="153"/>
      <c r="M13" s="153"/>
      <c r="N13" s="153"/>
      <c r="O13" s="153"/>
      <c r="P13" s="153"/>
      <c r="Q13" s="153"/>
      <c r="R13" s="153"/>
      <c r="S13" s="153"/>
    </row>
    <row r="14" ht="21" customHeight="1" spans="1:19">
      <c r="A14" s="131" t="s">
        <v>92</v>
      </c>
      <c r="B14" s="131" t="s">
        <v>92</v>
      </c>
      <c r="C14" s="57" t="s">
        <v>313</v>
      </c>
      <c r="D14" s="23" t="s">
        <v>689</v>
      </c>
      <c r="E14" s="23" t="s">
        <v>690</v>
      </c>
      <c r="F14" s="23" t="s">
        <v>688</v>
      </c>
      <c r="G14" s="151">
        <v>3</v>
      </c>
      <c r="H14" s="152">
        <v>3600</v>
      </c>
      <c r="I14" s="153">
        <f t="shared" si="0"/>
        <v>3600</v>
      </c>
      <c r="J14" s="152">
        <v>3600</v>
      </c>
      <c r="K14" s="153"/>
      <c r="L14" s="153"/>
      <c r="M14" s="153"/>
      <c r="N14" s="153"/>
      <c r="O14" s="153"/>
      <c r="P14" s="153"/>
      <c r="Q14" s="153"/>
      <c r="R14" s="153"/>
      <c r="S14" s="153"/>
    </row>
    <row r="15" ht="21" customHeight="1" spans="1:19">
      <c r="A15" s="131" t="s">
        <v>92</v>
      </c>
      <c r="B15" s="131" t="s">
        <v>92</v>
      </c>
      <c r="C15" s="57" t="s">
        <v>313</v>
      </c>
      <c r="D15" s="23" t="s">
        <v>691</v>
      </c>
      <c r="E15" s="23" t="s">
        <v>692</v>
      </c>
      <c r="F15" s="23" t="s">
        <v>688</v>
      </c>
      <c r="G15" s="151">
        <v>1</v>
      </c>
      <c r="H15" s="152">
        <v>40000</v>
      </c>
      <c r="I15" s="153">
        <f t="shared" si="0"/>
        <v>40000</v>
      </c>
      <c r="J15" s="152">
        <v>40000</v>
      </c>
      <c r="K15" s="153"/>
      <c r="L15" s="153"/>
      <c r="M15" s="153"/>
      <c r="N15" s="153"/>
      <c r="O15" s="153"/>
      <c r="P15" s="153"/>
      <c r="Q15" s="153"/>
      <c r="R15" s="153"/>
      <c r="S15" s="153"/>
    </row>
    <row r="16" ht="21" customHeight="1" spans="1:19">
      <c r="A16" s="131" t="s">
        <v>92</v>
      </c>
      <c r="B16" s="131" t="s">
        <v>92</v>
      </c>
      <c r="C16" s="57" t="s">
        <v>313</v>
      </c>
      <c r="D16" s="23" t="s">
        <v>693</v>
      </c>
      <c r="E16" s="23" t="s">
        <v>692</v>
      </c>
      <c r="F16" s="23" t="s">
        <v>688</v>
      </c>
      <c r="G16" s="151">
        <v>3</v>
      </c>
      <c r="H16" s="152">
        <v>60000</v>
      </c>
      <c r="I16" s="153">
        <f t="shared" si="0"/>
        <v>60000</v>
      </c>
      <c r="J16" s="152">
        <v>60000</v>
      </c>
      <c r="K16" s="153"/>
      <c r="L16" s="153"/>
      <c r="M16" s="153"/>
      <c r="N16" s="153"/>
      <c r="O16" s="153"/>
      <c r="P16" s="153"/>
      <c r="Q16" s="153"/>
      <c r="R16" s="153"/>
      <c r="S16" s="153"/>
    </row>
    <row r="17" ht="21" customHeight="1" spans="1:19">
      <c r="A17" s="131" t="s">
        <v>92</v>
      </c>
      <c r="B17" s="131" t="s">
        <v>92</v>
      </c>
      <c r="C17" s="57" t="s">
        <v>313</v>
      </c>
      <c r="D17" s="23" t="s">
        <v>694</v>
      </c>
      <c r="E17" s="23" t="s">
        <v>695</v>
      </c>
      <c r="F17" s="23" t="s">
        <v>696</v>
      </c>
      <c r="G17" s="151">
        <v>24</v>
      </c>
      <c r="H17" s="152">
        <v>24000</v>
      </c>
      <c r="I17" s="153">
        <f t="shared" si="0"/>
        <v>24000</v>
      </c>
      <c r="J17" s="152">
        <v>24000</v>
      </c>
      <c r="K17" s="153"/>
      <c r="L17" s="153"/>
      <c r="M17" s="153"/>
      <c r="N17" s="153"/>
      <c r="O17" s="153"/>
      <c r="P17" s="153"/>
      <c r="Q17" s="153"/>
      <c r="R17" s="153"/>
      <c r="S17" s="153"/>
    </row>
    <row r="18" ht="21" customHeight="1" spans="1:19">
      <c r="A18" s="154" t="s">
        <v>165</v>
      </c>
      <c r="B18" s="154"/>
      <c r="C18" s="154"/>
      <c r="D18" s="154"/>
      <c r="E18" s="154"/>
      <c r="F18" s="154"/>
      <c r="G18" s="154"/>
      <c r="H18" s="153">
        <f>SUM(H8:H17)</f>
        <v>171160</v>
      </c>
      <c r="I18" s="153">
        <f>SUM(I8:I17)</f>
        <v>171160</v>
      </c>
      <c r="J18" s="153">
        <f>SUM(J8:J17)</f>
        <v>171160</v>
      </c>
      <c r="K18" s="153" t="s">
        <v>107</v>
      </c>
      <c r="L18" s="153" t="s">
        <v>107</v>
      </c>
      <c r="M18" s="153" t="s">
        <v>107</v>
      </c>
      <c r="N18" s="153" t="s">
        <v>107</v>
      </c>
      <c r="O18" s="153" t="s">
        <v>107</v>
      </c>
      <c r="P18" s="153" t="s">
        <v>107</v>
      </c>
      <c r="Q18" s="153"/>
      <c r="R18" s="153" t="s">
        <v>107</v>
      </c>
      <c r="S18" s="153" t="s">
        <v>107</v>
      </c>
    </row>
    <row r="19" customHeight="1" spans="1:19">
      <c r="A19" s="138" t="s">
        <v>697</v>
      </c>
    </row>
  </sheetData>
  <mergeCells count="18">
    <mergeCell ref="A2:S2"/>
    <mergeCell ref="A3:H3"/>
    <mergeCell ref="I4:S4"/>
    <mergeCell ref="N5:S5"/>
    <mergeCell ref="A18:G18"/>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7"/>
  <sheetViews>
    <sheetView zoomScale="85" zoomScaleNormal="85" zoomScaleSheetLayoutView="60" topLeftCell="A4" workbookViewId="0">
      <selection activeCell="L19" sqref="L19"/>
    </sheetView>
  </sheetViews>
  <sheetFormatPr defaultColWidth="8.71428571428571" defaultRowHeight="14.25" customHeight="1"/>
  <cols>
    <col min="1" max="1" width="14.1428571428571" style="65" customWidth="1"/>
    <col min="2" max="2" width="17.7142857142857" style="65" customWidth="1"/>
    <col min="3" max="3" width="21.1428571428571" style="112" customWidth="1"/>
    <col min="4" max="4" width="21.7142857142857" style="112" customWidth="1"/>
    <col min="5" max="5" width="23.5714285714286" style="112" customWidth="1"/>
    <col min="6" max="6" width="13.2857142857143" style="112" customWidth="1"/>
    <col min="7" max="9" width="25.1428571428571" style="112" customWidth="1"/>
    <col min="10" max="10" width="15.8571428571429" style="81" customWidth="1"/>
    <col min="11" max="11" width="17.2857142857143" style="81" customWidth="1"/>
    <col min="12" max="13" width="10" style="81" customWidth="1"/>
    <col min="14" max="14" width="9.13333333333333" style="65" customWidth="1"/>
    <col min="15" max="16" width="9.13333333333333" style="81" customWidth="1"/>
    <col min="17" max="18" width="12.7142857142857" style="81" customWidth="1"/>
    <col min="19" max="19" width="9.13333333333333" style="65" customWidth="1"/>
    <col min="20" max="20" width="10.4285714285714" style="81" customWidth="1"/>
    <col min="21" max="21" width="9.13333333333333" style="65" customWidth="1"/>
    <col min="22" max="249" width="9.13333333333333" style="65"/>
    <col min="250" max="258" width="8.71428571428571" style="65"/>
  </cols>
  <sheetData>
    <row r="1" ht="13.5" customHeight="1" spans="1:20">
      <c r="A1" s="83" t="s">
        <v>698</v>
      </c>
      <c r="D1" s="83"/>
      <c r="E1" s="83"/>
      <c r="F1" s="83"/>
      <c r="G1" s="83"/>
      <c r="H1" s="83"/>
      <c r="I1" s="83"/>
      <c r="J1" s="113"/>
      <c r="K1" s="113"/>
      <c r="L1" s="113"/>
      <c r="M1" s="113"/>
      <c r="N1" s="114"/>
      <c r="O1" s="115"/>
      <c r="P1" s="115"/>
      <c r="Q1" s="115"/>
      <c r="R1" s="115"/>
      <c r="S1" s="116"/>
      <c r="T1" s="117"/>
    </row>
    <row r="2" ht="27.75" customHeight="1" spans="1:20">
      <c r="A2" s="118" t="s">
        <v>15</v>
      </c>
      <c r="B2" s="118"/>
      <c r="C2" s="118"/>
      <c r="D2" s="118"/>
      <c r="E2" s="118"/>
      <c r="F2" s="118"/>
      <c r="G2" s="118"/>
      <c r="H2" s="118"/>
      <c r="I2" s="118"/>
      <c r="J2" s="118"/>
      <c r="K2" s="118"/>
      <c r="L2" s="118"/>
      <c r="M2" s="118"/>
      <c r="N2" s="118"/>
      <c r="O2" s="118"/>
      <c r="P2" s="118"/>
      <c r="Q2" s="118"/>
      <c r="R2" s="118"/>
      <c r="S2" s="118"/>
      <c r="T2" s="118"/>
    </row>
    <row r="3" ht="26.1" customHeight="1" spans="1:20">
      <c r="A3" s="119" t="s">
        <v>22</v>
      </c>
      <c r="B3" s="119"/>
      <c r="C3" s="119"/>
      <c r="D3" s="119"/>
      <c r="E3" s="119"/>
      <c r="F3" s="87"/>
      <c r="G3" s="87"/>
      <c r="H3" s="87"/>
      <c r="I3" s="87"/>
      <c r="J3" s="120"/>
      <c r="K3" s="120"/>
      <c r="L3" s="120"/>
      <c r="M3" s="120"/>
      <c r="N3" s="114"/>
      <c r="O3" s="115"/>
      <c r="P3" s="115"/>
      <c r="Q3" s="115"/>
      <c r="R3" s="115"/>
      <c r="S3" s="121"/>
      <c r="T3" s="122" t="s">
        <v>207</v>
      </c>
    </row>
    <row r="4" ht="15.75" customHeight="1" spans="1:20">
      <c r="A4" s="123" t="s">
        <v>215</v>
      </c>
      <c r="B4" s="123" t="s">
        <v>216</v>
      </c>
      <c r="C4" s="124" t="s">
        <v>667</v>
      </c>
      <c r="D4" s="124" t="s">
        <v>699</v>
      </c>
      <c r="E4" s="124" t="s">
        <v>700</v>
      </c>
      <c r="F4" s="125" t="s">
        <v>701</v>
      </c>
      <c r="G4" s="124" t="s">
        <v>702</v>
      </c>
      <c r="H4" s="124" t="s">
        <v>703</v>
      </c>
      <c r="I4" s="124" t="s">
        <v>704</v>
      </c>
      <c r="J4" s="124" t="s">
        <v>223</v>
      </c>
      <c r="K4" s="124"/>
      <c r="L4" s="124"/>
      <c r="M4" s="124"/>
      <c r="N4" s="126"/>
      <c r="O4" s="124"/>
      <c r="P4" s="124"/>
      <c r="Q4" s="124"/>
      <c r="R4" s="124"/>
      <c r="S4" s="126"/>
      <c r="T4" s="124"/>
    </row>
    <row r="5" ht="17.25" customHeight="1" spans="1:20">
      <c r="A5" s="127"/>
      <c r="B5" s="127"/>
      <c r="C5" s="124"/>
      <c r="D5" s="124"/>
      <c r="E5" s="124"/>
      <c r="F5" s="128"/>
      <c r="G5" s="124"/>
      <c r="H5" s="124"/>
      <c r="I5" s="124"/>
      <c r="J5" s="124" t="s">
        <v>77</v>
      </c>
      <c r="K5" s="124" t="s">
        <v>80</v>
      </c>
      <c r="L5" s="124" t="s">
        <v>673</v>
      </c>
      <c r="M5" s="124" t="s">
        <v>674</v>
      </c>
      <c r="N5" s="129" t="s">
        <v>675</v>
      </c>
      <c r="O5" s="124" t="s">
        <v>676</v>
      </c>
      <c r="P5" s="124"/>
      <c r="Q5" s="124"/>
      <c r="R5" s="124"/>
      <c r="S5" s="129"/>
      <c r="T5" s="124"/>
    </row>
    <row r="6" ht="54" customHeight="1" spans="1:20">
      <c r="A6" s="127"/>
      <c r="B6" s="127"/>
      <c r="C6" s="124"/>
      <c r="D6" s="124"/>
      <c r="E6" s="124"/>
      <c r="F6" s="130"/>
      <c r="G6" s="124"/>
      <c r="H6" s="124"/>
      <c r="I6" s="124"/>
      <c r="J6" s="124"/>
      <c r="K6" s="124"/>
      <c r="L6" s="124"/>
      <c r="M6" s="124"/>
      <c r="N6" s="126"/>
      <c r="O6" s="124" t="s">
        <v>79</v>
      </c>
      <c r="P6" s="124" t="s">
        <v>86</v>
      </c>
      <c r="Q6" s="124" t="s">
        <v>301</v>
      </c>
      <c r="R6" s="124" t="s">
        <v>88</v>
      </c>
      <c r="S6" s="126" t="s">
        <v>89</v>
      </c>
      <c r="T6" s="124" t="s">
        <v>90</v>
      </c>
    </row>
    <row r="7" ht="15" customHeight="1" spans="1:20">
      <c r="A7" s="94">
        <v>1</v>
      </c>
      <c r="B7" s="94">
        <v>2</v>
      </c>
      <c r="C7" s="94">
        <v>3</v>
      </c>
      <c r="D7" s="94">
        <v>4</v>
      </c>
      <c r="E7" s="94">
        <v>5</v>
      </c>
      <c r="F7" s="94">
        <v>6</v>
      </c>
      <c r="G7" s="94">
        <v>7</v>
      </c>
      <c r="H7" s="94">
        <v>8</v>
      </c>
      <c r="I7" s="94">
        <v>9</v>
      </c>
      <c r="J7" s="94">
        <v>10</v>
      </c>
      <c r="K7" s="94">
        <v>11</v>
      </c>
      <c r="L7" s="94">
        <v>12</v>
      </c>
      <c r="M7" s="94">
        <v>13</v>
      </c>
      <c r="N7" s="94">
        <v>14</v>
      </c>
      <c r="O7" s="94">
        <v>15</v>
      </c>
      <c r="P7" s="94">
        <v>16</v>
      </c>
      <c r="Q7" s="94">
        <v>17</v>
      </c>
      <c r="R7" s="94">
        <v>18</v>
      </c>
      <c r="S7" s="94">
        <v>19</v>
      </c>
      <c r="T7" s="94">
        <v>20</v>
      </c>
    </row>
    <row r="8" ht="22.5" customHeight="1" spans="1:20">
      <c r="A8" s="131" t="s">
        <v>92</v>
      </c>
      <c r="B8" s="131" t="s">
        <v>92</v>
      </c>
      <c r="C8" s="132" t="s">
        <v>263</v>
      </c>
      <c r="D8" s="132" t="s">
        <v>679</v>
      </c>
      <c r="E8" s="132" t="s">
        <v>705</v>
      </c>
      <c r="F8" s="132" t="s">
        <v>98</v>
      </c>
      <c r="G8" s="132" t="s">
        <v>706</v>
      </c>
      <c r="H8" s="132" t="s">
        <v>106</v>
      </c>
      <c r="I8" s="132" t="s">
        <v>679</v>
      </c>
      <c r="J8" s="133">
        <f>K8</f>
        <v>6000</v>
      </c>
      <c r="K8" s="133">
        <v>6000</v>
      </c>
      <c r="L8" s="134" t="s">
        <v>107</v>
      </c>
      <c r="M8" s="134" t="s">
        <v>107</v>
      </c>
      <c r="N8" s="134" t="s">
        <v>107</v>
      </c>
      <c r="O8" s="134" t="s">
        <v>107</v>
      </c>
      <c r="P8" s="134" t="s">
        <v>107</v>
      </c>
      <c r="Q8" s="134" t="s">
        <v>107</v>
      </c>
      <c r="R8" s="134"/>
      <c r="S8" s="134" t="s">
        <v>107</v>
      </c>
      <c r="T8" s="134" t="s">
        <v>107</v>
      </c>
    </row>
    <row r="9" ht="22.5" customHeight="1" spans="1:20">
      <c r="A9" s="131" t="s">
        <v>92</v>
      </c>
      <c r="B9" s="131" t="s">
        <v>92</v>
      </c>
      <c r="C9" s="132" t="s">
        <v>271</v>
      </c>
      <c r="D9" s="132" t="s">
        <v>683</v>
      </c>
      <c r="E9" s="132" t="s">
        <v>707</v>
      </c>
      <c r="F9" s="132" t="s">
        <v>98</v>
      </c>
      <c r="G9" s="132" t="s">
        <v>684</v>
      </c>
      <c r="H9" s="132" t="s">
        <v>106</v>
      </c>
      <c r="I9" s="132" t="s">
        <v>708</v>
      </c>
      <c r="J9" s="133">
        <f t="shared" ref="J9:J26" si="0">K9</f>
        <v>3600</v>
      </c>
      <c r="K9" s="133">
        <v>3600</v>
      </c>
      <c r="L9" s="134"/>
      <c r="M9" s="134"/>
      <c r="N9" s="134"/>
      <c r="O9" s="134"/>
      <c r="P9" s="134"/>
      <c r="Q9" s="134"/>
      <c r="R9" s="134"/>
      <c r="S9" s="134"/>
      <c r="T9" s="134"/>
    </row>
    <row r="10" ht="22.5" customHeight="1" spans="1:20">
      <c r="A10" s="131" t="s">
        <v>92</v>
      </c>
      <c r="B10" s="131" t="s">
        <v>92</v>
      </c>
      <c r="C10" s="132" t="s">
        <v>271</v>
      </c>
      <c r="D10" s="132" t="s">
        <v>685</v>
      </c>
      <c r="E10" s="132" t="s">
        <v>707</v>
      </c>
      <c r="F10" s="132" t="s">
        <v>98</v>
      </c>
      <c r="G10" s="132" t="s">
        <v>684</v>
      </c>
      <c r="H10" s="132" t="s">
        <v>106</v>
      </c>
      <c r="I10" s="132" t="s">
        <v>709</v>
      </c>
      <c r="J10" s="133">
        <f t="shared" si="0"/>
        <v>960</v>
      </c>
      <c r="K10" s="133">
        <v>960</v>
      </c>
      <c r="L10" s="134"/>
      <c r="M10" s="134"/>
      <c r="N10" s="134"/>
      <c r="O10" s="134"/>
      <c r="P10" s="134"/>
      <c r="Q10" s="134"/>
      <c r="R10" s="134"/>
      <c r="S10" s="134"/>
      <c r="T10" s="134"/>
    </row>
    <row r="11" ht="22.5" customHeight="1" spans="1:20">
      <c r="A11" s="131" t="s">
        <v>92</v>
      </c>
      <c r="B11" s="131" t="s">
        <v>92</v>
      </c>
      <c r="C11" s="132" t="s">
        <v>305</v>
      </c>
      <c r="D11" s="132" t="s">
        <v>710</v>
      </c>
      <c r="E11" s="132" t="s">
        <v>711</v>
      </c>
      <c r="F11" s="132" t="s">
        <v>99</v>
      </c>
      <c r="G11" s="132" t="s">
        <v>712</v>
      </c>
      <c r="H11" s="132" t="s">
        <v>106</v>
      </c>
      <c r="I11" s="132" t="s">
        <v>713</v>
      </c>
      <c r="J11" s="133">
        <f t="shared" si="0"/>
        <v>370000</v>
      </c>
      <c r="K11" s="133">
        <v>370000</v>
      </c>
      <c r="L11" s="134"/>
      <c r="M11" s="134"/>
      <c r="N11" s="134"/>
      <c r="O11" s="134"/>
      <c r="P11" s="134"/>
      <c r="Q11" s="134"/>
      <c r="R11" s="134"/>
      <c r="S11" s="134"/>
      <c r="T11" s="134"/>
    </row>
    <row r="12" ht="22.5" customHeight="1" spans="1:20">
      <c r="A12" s="131" t="s">
        <v>92</v>
      </c>
      <c r="B12" s="131" t="s">
        <v>92</v>
      </c>
      <c r="C12" s="132" t="s">
        <v>309</v>
      </c>
      <c r="D12" s="132" t="s">
        <v>714</v>
      </c>
      <c r="E12" s="132" t="s">
        <v>715</v>
      </c>
      <c r="F12" s="132" t="s">
        <v>99</v>
      </c>
      <c r="G12" s="132" t="s">
        <v>716</v>
      </c>
      <c r="H12" s="132" t="s">
        <v>106</v>
      </c>
      <c r="I12" s="132" t="s">
        <v>717</v>
      </c>
      <c r="J12" s="133">
        <f t="shared" si="0"/>
        <v>463100</v>
      </c>
      <c r="K12" s="133">
        <v>463100</v>
      </c>
      <c r="L12" s="134"/>
      <c r="M12" s="134"/>
      <c r="N12" s="134"/>
      <c r="O12" s="134"/>
      <c r="P12" s="134"/>
      <c r="Q12" s="134"/>
      <c r="R12" s="134"/>
      <c r="S12" s="134"/>
      <c r="T12" s="134"/>
    </row>
    <row r="13" ht="22.5" customHeight="1" spans="1:20">
      <c r="A13" s="131" t="s">
        <v>92</v>
      </c>
      <c r="B13" s="131" t="s">
        <v>92</v>
      </c>
      <c r="C13" s="132" t="s">
        <v>309</v>
      </c>
      <c r="D13" s="132" t="s">
        <v>718</v>
      </c>
      <c r="E13" s="132" t="s">
        <v>715</v>
      </c>
      <c r="F13" s="132" t="s">
        <v>99</v>
      </c>
      <c r="G13" s="132" t="s">
        <v>716</v>
      </c>
      <c r="H13" s="132" t="s">
        <v>106</v>
      </c>
      <c r="I13" s="132" t="s">
        <v>718</v>
      </c>
      <c r="J13" s="133">
        <f t="shared" si="0"/>
        <v>124000</v>
      </c>
      <c r="K13" s="133">
        <v>124000</v>
      </c>
      <c r="L13" s="134"/>
      <c r="M13" s="134"/>
      <c r="N13" s="134"/>
      <c r="O13" s="134"/>
      <c r="P13" s="134"/>
      <c r="Q13" s="134"/>
      <c r="R13" s="134"/>
      <c r="S13" s="134"/>
      <c r="T13" s="134"/>
    </row>
    <row r="14" ht="22.5" customHeight="1" spans="1:20">
      <c r="A14" s="131" t="s">
        <v>92</v>
      </c>
      <c r="B14" s="131" t="s">
        <v>92</v>
      </c>
      <c r="C14" s="132" t="s">
        <v>309</v>
      </c>
      <c r="D14" s="132" t="s">
        <v>719</v>
      </c>
      <c r="E14" s="132" t="s">
        <v>715</v>
      </c>
      <c r="F14" s="132" t="s">
        <v>99</v>
      </c>
      <c r="G14" s="132" t="s">
        <v>716</v>
      </c>
      <c r="H14" s="132" t="s">
        <v>106</v>
      </c>
      <c r="I14" s="132" t="s">
        <v>720</v>
      </c>
      <c r="J14" s="133">
        <f t="shared" si="0"/>
        <v>150000</v>
      </c>
      <c r="K14" s="133">
        <v>150000</v>
      </c>
      <c r="L14" s="134"/>
      <c r="M14" s="134"/>
      <c r="N14" s="134"/>
      <c r="O14" s="134"/>
      <c r="P14" s="134"/>
      <c r="Q14" s="134"/>
      <c r="R14" s="134"/>
      <c r="S14" s="134"/>
      <c r="T14" s="134"/>
    </row>
    <row r="15" ht="22.5" customHeight="1" spans="1:20">
      <c r="A15" s="131" t="s">
        <v>92</v>
      </c>
      <c r="B15" s="131" t="s">
        <v>92</v>
      </c>
      <c r="C15" s="132" t="s">
        <v>313</v>
      </c>
      <c r="D15" s="132" t="s">
        <v>721</v>
      </c>
      <c r="E15" s="132" t="s">
        <v>722</v>
      </c>
      <c r="F15" s="132" t="s">
        <v>99</v>
      </c>
      <c r="G15" s="132" t="s">
        <v>723</v>
      </c>
      <c r="H15" s="132" t="s">
        <v>106</v>
      </c>
      <c r="I15" s="132" t="s">
        <v>721</v>
      </c>
      <c r="J15" s="133">
        <f t="shared" si="0"/>
        <v>23040</v>
      </c>
      <c r="K15" s="133">
        <v>23040</v>
      </c>
      <c r="L15" s="134"/>
      <c r="M15" s="134"/>
      <c r="N15" s="134"/>
      <c r="O15" s="134"/>
      <c r="P15" s="134"/>
      <c r="Q15" s="134"/>
      <c r="R15" s="134"/>
      <c r="S15" s="134"/>
      <c r="T15" s="134"/>
    </row>
    <row r="16" ht="22.5" customHeight="1" spans="1:20">
      <c r="A16" s="131" t="s">
        <v>92</v>
      </c>
      <c r="B16" s="131" t="s">
        <v>92</v>
      </c>
      <c r="C16" s="132" t="s">
        <v>322</v>
      </c>
      <c r="D16" s="132" t="s">
        <v>724</v>
      </c>
      <c r="E16" s="132" t="s">
        <v>725</v>
      </c>
      <c r="F16" s="132" t="s">
        <v>99</v>
      </c>
      <c r="G16" s="132" t="s">
        <v>726</v>
      </c>
      <c r="H16" s="132" t="s">
        <v>106</v>
      </c>
      <c r="I16" s="132" t="s">
        <v>724</v>
      </c>
      <c r="J16" s="133">
        <f t="shared" si="0"/>
        <v>60000</v>
      </c>
      <c r="K16" s="133">
        <v>60000</v>
      </c>
      <c r="L16" s="134"/>
      <c r="M16" s="134"/>
      <c r="N16" s="134"/>
      <c r="O16" s="134"/>
      <c r="P16" s="134"/>
      <c r="Q16" s="134"/>
      <c r="R16" s="134"/>
      <c r="S16" s="134"/>
      <c r="T16" s="134"/>
    </row>
    <row r="17" ht="22.5" customHeight="1" spans="1:20">
      <c r="A17" s="131" t="s">
        <v>92</v>
      </c>
      <c r="B17" s="131" t="s">
        <v>92</v>
      </c>
      <c r="C17" s="132" t="s">
        <v>326</v>
      </c>
      <c r="D17" s="132" t="s">
        <v>727</v>
      </c>
      <c r="E17" s="132" t="s">
        <v>728</v>
      </c>
      <c r="F17" s="132" t="s">
        <v>99</v>
      </c>
      <c r="G17" s="132" t="s">
        <v>729</v>
      </c>
      <c r="H17" s="132" t="s">
        <v>106</v>
      </c>
      <c r="I17" s="132" t="s">
        <v>727</v>
      </c>
      <c r="J17" s="133">
        <f t="shared" si="0"/>
        <v>60000</v>
      </c>
      <c r="K17" s="133">
        <v>60000</v>
      </c>
      <c r="L17" s="134"/>
      <c r="M17" s="134"/>
      <c r="N17" s="134"/>
      <c r="O17" s="134"/>
      <c r="P17" s="134"/>
      <c r="Q17" s="134"/>
      <c r="R17" s="134"/>
      <c r="S17" s="134"/>
      <c r="T17" s="134"/>
    </row>
    <row r="18" ht="22.5" customHeight="1" spans="1:20">
      <c r="A18" s="131" t="s">
        <v>92</v>
      </c>
      <c r="B18" s="131" t="s">
        <v>92</v>
      </c>
      <c r="C18" s="132" t="s">
        <v>328</v>
      </c>
      <c r="D18" s="132" t="s">
        <v>730</v>
      </c>
      <c r="E18" s="132" t="s">
        <v>731</v>
      </c>
      <c r="F18" s="132" t="s">
        <v>99</v>
      </c>
      <c r="G18" s="132" t="s">
        <v>732</v>
      </c>
      <c r="H18" s="132" t="s">
        <v>106</v>
      </c>
      <c r="I18" s="132" t="s">
        <v>733</v>
      </c>
      <c r="J18" s="133">
        <f t="shared" si="0"/>
        <v>280000</v>
      </c>
      <c r="K18" s="133">
        <v>280000</v>
      </c>
      <c r="L18" s="134"/>
      <c r="M18" s="134"/>
      <c r="N18" s="134"/>
      <c r="O18" s="134"/>
      <c r="P18" s="134"/>
      <c r="Q18" s="134"/>
      <c r="R18" s="134"/>
      <c r="S18" s="134"/>
      <c r="T18" s="134"/>
    </row>
    <row r="19" ht="22.5" customHeight="1" spans="1:20">
      <c r="A19" s="131" t="s">
        <v>92</v>
      </c>
      <c r="B19" s="131" t="s">
        <v>92</v>
      </c>
      <c r="C19" s="132" t="s">
        <v>330</v>
      </c>
      <c r="D19" s="132" t="s">
        <v>734</v>
      </c>
      <c r="E19" s="132" t="s">
        <v>735</v>
      </c>
      <c r="F19" s="132" t="s">
        <v>99</v>
      </c>
      <c r="G19" s="132" t="s">
        <v>736</v>
      </c>
      <c r="H19" s="132" t="s">
        <v>106</v>
      </c>
      <c r="I19" s="132" t="s">
        <v>734</v>
      </c>
      <c r="J19" s="133">
        <f t="shared" si="0"/>
        <v>30000</v>
      </c>
      <c r="K19" s="133">
        <v>30000</v>
      </c>
      <c r="L19" s="134"/>
      <c r="M19" s="134"/>
      <c r="N19" s="134"/>
      <c r="O19" s="134"/>
      <c r="P19" s="134"/>
      <c r="Q19" s="134"/>
      <c r="R19" s="134"/>
      <c r="S19" s="134"/>
      <c r="T19" s="134"/>
    </row>
    <row r="20" ht="22.5" customHeight="1" spans="1:20">
      <c r="A20" s="131" t="s">
        <v>92</v>
      </c>
      <c r="B20" s="131" t="s">
        <v>92</v>
      </c>
      <c r="C20" s="132" t="s">
        <v>330</v>
      </c>
      <c r="D20" s="132" t="s">
        <v>737</v>
      </c>
      <c r="E20" s="132" t="s">
        <v>738</v>
      </c>
      <c r="F20" s="132" t="s">
        <v>99</v>
      </c>
      <c r="G20" s="132" t="s">
        <v>739</v>
      </c>
      <c r="H20" s="132" t="s">
        <v>106</v>
      </c>
      <c r="I20" s="132" t="s">
        <v>737</v>
      </c>
      <c r="J20" s="133">
        <f t="shared" si="0"/>
        <v>96000</v>
      </c>
      <c r="K20" s="133">
        <v>96000</v>
      </c>
      <c r="L20" s="134"/>
      <c r="M20" s="134"/>
      <c r="N20" s="134"/>
      <c r="O20" s="134"/>
      <c r="P20" s="134"/>
      <c r="Q20" s="134"/>
      <c r="R20" s="134"/>
      <c r="S20" s="134"/>
      <c r="T20" s="134"/>
    </row>
    <row r="21" ht="22.5" customHeight="1" spans="1:20">
      <c r="A21" s="131" t="s">
        <v>92</v>
      </c>
      <c r="B21" s="131" t="s">
        <v>92</v>
      </c>
      <c r="C21" s="132" t="s">
        <v>330</v>
      </c>
      <c r="D21" s="132" t="s">
        <v>740</v>
      </c>
      <c r="E21" s="132" t="s">
        <v>738</v>
      </c>
      <c r="F21" s="132" t="s">
        <v>99</v>
      </c>
      <c r="G21" s="132" t="s">
        <v>739</v>
      </c>
      <c r="H21" s="132" t="s">
        <v>106</v>
      </c>
      <c r="I21" s="132" t="s">
        <v>740</v>
      </c>
      <c r="J21" s="133">
        <f t="shared" si="0"/>
        <v>450000</v>
      </c>
      <c r="K21" s="133">
        <v>450000</v>
      </c>
      <c r="L21" s="134"/>
      <c r="M21" s="134"/>
      <c r="N21" s="134"/>
      <c r="O21" s="134"/>
      <c r="P21" s="134"/>
      <c r="Q21" s="134"/>
      <c r="R21" s="134"/>
      <c r="S21" s="134"/>
      <c r="T21" s="134"/>
    </row>
    <row r="22" ht="22.5" customHeight="1" spans="1:20">
      <c r="A22" s="131" t="s">
        <v>92</v>
      </c>
      <c r="B22" s="131" t="s">
        <v>92</v>
      </c>
      <c r="C22" s="132" t="s">
        <v>330</v>
      </c>
      <c r="D22" s="132" t="s">
        <v>741</v>
      </c>
      <c r="E22" s="132" t="s">
        <v>711</v>
      </c>
      <c r="F22" s="132" t="s">
        <v>99</v>
      </c>
      <c r="G22" s="132" t="s">
        <v>712</v>
      </c>
      <c r="H22" s="132" t="s">
        <v>106</v>
      </c>
      <c r="I22" s="132" t="s">
        <v>741</v>
      </c>
      <c r="J22" s="133">
        <f t="shared" si="0"/>
        <v>150000</v>
      </c>
      <c r="K22" s="133">
        <v>150000</v>
      </c>
      <c r="L22" s="134"/>
      <c r="M22" s="134"/>
      <c r="N22" s="134"/>
      <c r="O22" s="134"/>
      <c r="P22" s="134"/>
      <c r="Q22" s="134"/>
      <c r="R22" s="134"/>
      <c r="S22" s="134"/>
      <c r="T22" s="134"/>
    </row>
    <row r="23" ht="22.5" customHeight="1" spans="1:20">
      <c r="A23" s="131" t="s">
        <v>92</v>
      </c>
      <c r="B23" s="131" t="s">
        <v>92</v>
      </c>
      <c r="C23" s="132" t="s">
        <v>332</v>
      </c>
      <c r="D23" s="132" t="s">
        <v>742</v>
      </c>
      <c r="E23" s="132" t="s">
        <v>743</v>
      </c>
      <c r="F23" s="132" t="s">
        <v>99</v>
      </c>
      <c r="G23" s="132" t="s">
        <v>744</v>
      </c>
      <c r="H23" s="132" t="s">
        <v>106</v>
      </c>
      <c r="I23" s="132" t="s">
        <v>742</v>
      </c>
      <c r="J23" s="133">
        <f t="shared" si="0"/>
        <v>60000</v>
      </c>
      <c r="K23" s="133">
        <v>60000</v>
      </c>
      <c r="L23" s="134"/>
      <c r="M23" s="134"/>
      <c r="N23" s="134"/>
      <c r="O23" s="134"/>
      <c r="P23" s="134"/>
      <c r="Q23" s="134"/>
      <c r="R23" s="134"/>
      <c r="S23" s="134"/>
      <c r="T23" s="134"/>
    </row>
    <row r="24" ht="22.5" customHeight="1" spans="1:20">
      <c r="A24" s="131" t="s">
        <v>92</v>
      </c>
      <c r="B24" s="131" t="s">
        <v>92</v>
      </c>
      <c r="C24" s="132" t="s">
        <v>311</v>
      </c>
      <c r="D24" s="132" t="s">
        <v>745</v>
      </c>
      <c r="E24" s="132" t="s">
        <v>711</v>
      </c>
      <c r="F24" s="132" t="s">
        <v>99</v>
      </c>
      <c r="G24" s="132" t="s">
        <v>746</v>
      </c>
      <c r="H24" s="132" t="s">
        <v>106</v>
      </c>
      <c r="I24" s="132" t="s">
        <v>745</v>
      </c>
      <c r="J24" s="133">
        <f t="shared" si="0"/>
        <v>80000</v>
      </c>
      <c r="K24" s="133">
        <v>80000</v>
      </c>
      <c r="L24" s="134"/>
      <c r="M24" s="134"/>
      <c r="N24" s="134"/>
      <c r="O24" s="134"/>
      <c r="P24" s="134"/>
      <c r="Q24" s="134"/>
      <c r="R24" s="134"/>
      <c r="S24" s="134"/>
      <c r="T24" s="134"/>
    </row>
    <row r="25" ht="22.5" customHeight="1" spans="1:20">
      <c r="A25" s="131" t="s">
        <v>92</v>
      </c>
      <c r="B25" s="131" t="s">
        <v>92</v>
      </c>
      <c r="C25" s="132" t="s">
        <v>311</v>
      </c>
      <c r="D25" s="132" t="s">
        <v>747</v>
      </c>
      <c r="E25" s="132" t="s">
        <v>735</v>
      </c>
      <c r="F25" s="132" t="s">
        <v>99</v>
      </c>
      <c r="G25" s="132" t="s">
        <v>748</v>
      </c>
      <c r="H25" s="132" t="s">
        <v>106</v>
      </c>
      <c r="I25" s="132" t="s">
        <v>747</v>
      </c>
      <c r="J25" s="133">
        <f t="shared" si="0"/>
        <v>20000</v>
      </c>
      <c r="K25" s="133">
        <v>20000</v>
      </c>
      <c r="L25" s="134"/>
      <c r="M25" s="134"/>
      <c r="N25" s="134"/>
      <c r="O25" s="134"/>
      <c r="P25" s="134"/>
      <c r="Q25" s="134"/>
      <c r="R25" s="134"/>
      <c r="S25" s="134"/>
      <c r="T25" s="134"/>
    </row>
    <row r="26" ht="22.5" customHeight="1" spans="1:20">
      <c r="A26" s="131" t="s">
        <v>92</v>
      </c>
      <c r="B26" s="131" t="s">
        <v>92</v>
      </c>
      <c r="C26" s="132" t="s">
        <v>334</v>
      </c>
      <c r="D26" s="132" t="s">
        <v>749</v>
      </c>
      <c r="E26" s="132" t="s">
        <v>750</v>
      </c>
      <c r="F26" s="132" t="s">
        <v>99</v>
      </c>
      <c r="G26" s="132" t="s">
        <v>751</v>
      </c>
      <c r="H26" s="132" t="s">
        <v>106</v>
      </c>
      <c r="I26" s="132" t="s">
        <v>749</v>
      </c>
      <c r="J26" s="133">
        <f t="shared" si="0"/>
        <v>400000</v>
      </c>
      <c r="K26" s="133">
        <v>400000</v>
      </c>
      <c r="L26" s="134"/>
      <c r="M26" s="134"/>
      <c r="N26" s="134"/>
      <c r="O26" s="134"/>
      <c r="P26" s="134"/>
      <c r="Q26" s="134"/>
      <c r="R26" s="134"/>
      <c r="S26" s="134"/>
      <c r="T26" s="134"/>
    </row>
    <row r="27" ht="22.5" customHeight="1" spans="1:20">
      <c r="A27" s="135" t="s">
        <v>165</v>
      </c>
      <c r="B27" s="135"/>
      <c r="C27" s="135"/>
      <c r="D27" s="135"/>
      <c r="E27" s="135"/>
      <c r="F27" s="135"/>
      <c r="G27" s="135"/>
      <c r="H27" s="135"/>
      <c r="I27" s="135"/>
      <c r="J27" s="133">
        <f>SUM(J8:J26)</f>
        <v>2826700</v>
      </c>
      <c r="K27" s="133">
        <f>SUM(K8:K26)</f>
        <v>2826700</v>
      </c>
      <c r="L27" s="136"/>
      <c r="M27" s="136"/>
      <c r="N27" s="137"/>
      <c r="O27" s="136"/>
      <c r="P27" s="136"/>
      <c r="Q27" s="136"/>
      <c r="R27" s="136"/>
      <c r="S27" s="137"/>
      <c r="T27" s="136"/>
    </row>
  </sheetData>
  <mergeCells count="19">
    <mergeCell ref="A2:T2"/>
    <mergeCell ref="A3:E3"/>
    <mergeCell ref="J4:T4"/>
    <mergeCell ref="O5:T5"/>
    <mergeCell ref="A27:I27"/>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7" sqref="A7:G7"/>
    </sheetView>
  </sheetViews>
  <sheetFormatPr defaultColWidth="8.88571428571429" defaultRowHeight="14.25" customHeight="1" outlineLevelRow="7"/>
  <cols>
    <col min="1" max="1" width="50" style="81" customWidth="1"/>
    <col min="2" max="2" width="17.2857142857143" style="81" customWidth="1"/>
    <col min="3" max="4" width="13.4285714285714" style="81" customWidth="1"/>
    <col min="5" max="12" width="10.2857142857143" style="81" customWidth="1"/>
    <col min="13" max="13" width="13.1428571428571" style="81" customWidth="1"/>
    <col min="14" max="14" width="9.13333333333333" style="65" customWidth="1"/>
    <col min="15" max="246" width="9.13333333333333" style="65"/>
    <col min="247" max="247" width="9.13333333333333" style="82"/>
    <col min="248" max="256" width="8.88571428571429" style="82"/>
  </cols>
  <sheetData>
    <row r="1" s="65" customFormat="1" ht="13.5" customHeight="1" spans="1:247">
      <c r="A1" s="83" t="s">
        <v>752</v>
      </c>
      <c r="B1" s="83"/>
      <c r="C1" s="83"/>
      <c r="D1" s="84"/>
      <c r="E1" s="81"/>
      <c r="F1" s="81"/>
      <c r="G1" s="81"/>
      <c r="H1" s="81"/>
      <c r="I1" s="81"/>
      <c r="J1" s="81"/>
      <c r="K1" s="81"/>
      <c r="L1" s="81"/>
      <c r="M1" s="81"/>
    </row>
    <row r="2" s="65" customFormat="1" ht="35" customHeight="1" spans="1:247">
      <c r="A2" s="85" t="s">
        <v>16</v>
      </c>
      <c r="B2" s="85"/>
      <c r="C2" s="85"/>
      <c r="D2" s="85"/>
      <c r="E2" s="85"/>
      <c r="F2" s="85"/>
      <c r="G2" s="85"/>
      <c r="H2" s="85"/>
      <c r="I2" s="85"/>
      <c r="J2" s="85"/>
      <c r="K2" s="85"/>
      <c r="L2" s="85"/>
      <c r="M2" s="85"/>
    </row>
    <row r="3" s="80" customFormat="1" ht="24" customHeight="1" spans="1:247">
      <c r="A3" s="86" t="s">
        <v>22</v>
      </c>
      <c r="B3" s="87"/>
      <c r="C3" s="87"/>
      <c r="D3" s="87"/>
      <c r="E3" s="88"/>
      <c r="F3" s="88"/>
      <c r="G3" s="88"/>
      <c r="H3" s="88"/>
      <c r="I3" s="88"/>
      <c r="J3" s="89"/>
      <c r="K3" s="89"/>
      <c r="L3" s="89"/>
      <c r="M3" s="90" t="s">
        <v>207</v>
      </c>
    </row>
    <row r="4" s="65" customFormat="1" ht="19.5" customHeight="1" spans="1:247">
      <c r="A4" s="91" t="s">
        <v>753</v>
      </c>
      <c r="B4" s="92" t="s">
        <v>223</v>
      </c>
      <c r="C4" s="93"/>
      <c r="D4" s="93"/>
      <c r="E4" s="94" t="s">
        <v>754</v>
      </c>
      <c r="F4" s="94"/>
      <c r="G4" s="94"/>
      <c r="H4" s="94"/>
      <c r="I4" s="94"/>
      <c r="J4" s="94"/>
      <c r="K4" s="94"/>
      <c r="L4" s="94"/>
      <c r="M4" s="94"/>
    </row>
    <row r="5" s="65" customFormat="1" ht="40.5" customHeight="1" spans="1:247">
      <c r="A5" s="95"/>
      <c r="B5" s="96" t="s">
        <v>77</v>
      </c>
      <c r="C5" s="97" t="s">
        <v>80</v>
      </c>
      <c r="D5" s="98" t="s">
        <v>755</v>
      </c>
      <c r="E5" s="95" t="s">
        <v>756</v>
      </c>
      <c r="F5" s="95" t="s">
        <v>757</v>
      </c>
      <c r="G5" s="95" t="s">
        <v>758</v>
      </c>
      <c r="H5" s="95" t="s">
        <v>759</v>
      </c>
      <c r="I5" s="99" t="s">
        <v>760</v>
      </c>
      <c r="J5" s="95" t="s">
        <v>761</v>
      </c>
      <c r="K5" s="95" t="s">
        <v>762</v>
      </c>
      <c r="L5" s="95" t="s">
        <v>763</v>
      </c>
      <c r="M5" s="95" t="s">
        <v>764</v>
      </c>
    </row>
    <row r="6" s="65" customFormat="1" ht="19.5" customHeight="1" spans="1:247">
      <c r="A6" s="91">
        <v>1</v>
      </c>
      <c r="B6" s="91">
        <v>2</v>
      </c>
      <c r="C6" s="91">
        <v>3</v>
      </c>
      <c r="D6" s="100">
        <v>4</v>
      </c>
      <c r="E6" s="91">
        <v>5</v>
      </c>
      <c r="F6" s="91">
        <v>6</v>
      </c>
      <c r="G6" s="91">
        <v>7</v>
      </c>
      <c r="H6" s="101">
        <v>8</v>
      </c>
      <c r="I6" s="102">
        <v>9</v>
      </c>
      <c r="J6" s="102">
        <v>10</v>
      </c>
      <c r="K6" s="102">
        <v>11</v>
      </c>
      <c r="L6" s="101">
        <v>12</v>
      </c>
      <c r="M6" s="102">
        <v>13</v>
      </c>
    </row>
    <row r="7" s="65" customFormat="1" ht="19.5" customHeight="1" spans="1:247">
      <c r="A7" s="103" t="s">
        <v>765</v>
      </c>
      <c r="B7" s="104"/>
      <c r="C7" s="104"/>
      <c r="D7" s="104"/>
      <c r="E7" s="104"/>
      <c r="F7" s="104"/>
      <c r="G7" s="105"/>
      <c r="H7" s="106" t="s">
        <v>107</v>
      </c>
      <c r="I7" s="106" t="s">
        <v>107</v>
      </c>
      <c r="J7" s="106" t="s">
        <v>107</v>
      </c>
      <c r="K7" s="106" t="s">
        <v>107</v>
      </c>
      <c r="L7" s="106" t="s">
        <v>107</v>
      </c>
      <c r="M7" s="106" t="s">
        <v>107</v>
      </c>
      <c r="IM7" s="107"/>
    </row>
    <row r="8" s="65" customFormat="1" ht="19.5" customHeight="1" spans="1:247">
      <c r="A8" s="108" t="s">
        <v>107</v>
      </c>
      <c r="B8" s="109" t="s">
        <v>107</v>
      </c>
      <c r="C8" s="109" t="s">
        <v>107</v>
      </c>
      <c r="D8" s="110" t="s">
        <v>107</v>
      </c>
      <c r="E8" s="109" t="s">
        <v>107</v>
      </c>
      <c r="F8" s="109" t="s">
        <v>107</v>
      </c>
      <c r="G8" s="109" t="s">
        <v>107</v>
      </c>
      <c r="H8" s="111" t="s">
        <v>107</v>
      </c>
      <c r="I8" s="111" t="s">
        <v>107</v>
      </c>
      <c r="J8" s="111" t="s">
        <v>107</v>
      </c>
      <c r="K8" s="111" t="s">
        <v>107</v>
      </c>
      <c r="L8" s="111" t="s">
        <v>107</v>
      </c>
      <c r="M8" s="111" t="s">
        <v>107</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6" sqref="A6:D6"/>
    </sheetView>
  </sheetViews>
  <sheetFormatPr defaultColWidth="8.88571428571429" defaultRowHeight="12" outlineLevelRow="6"/>
  <cols>
    <col min="1" max="1" width="34.2857142857143" style="64" customWidth="1"/>
    <col min="2" max="2" width="29" style="64" customWidth="1"/>
    <col min="3" max="5" width="23.5714285714286" style="64" customWidth="1"/>
    <col min="6" max="6" width="11.2857142857143" style="65" customWidth="1"/>
    <col min="7" max="7" width="25.1333333333333" style="64" customWidth="1"/>
    <col min="8" max="8" width="15.5714285714286" style="65" customWidth="1"/>
    <col min="9" max="9" width="13.4285714285714" style="65" customWidth="1"/>
    <col min="10" max="10" width="18.847619047619" style="64" customWidth="1"/>
    <col min="11" max="11" width="9.13333333333333" style="65" customWidth="1"/>
    <col min="12" max="16384" width="9.13333333333333" style="65"/>
  </cols>
  <sheetData>
    <row r="1" customHeight="1" spans="1:10">
      <c r="A1" s="64" t="s">
        <v>766</v>
      </c>
      <c r="J1" s="66"/>
    </row>
    <row r="2" ht="28.5" customHeight="1" spans="1:10">
      <c r="A2" s="67" t="s">
        <v>17</v>
      </c>
      <c r="B2" s="68"/>
      <c r="C2" s="68"/>
      <c r="D2" s="68"/>
      <c r="E2" s="68"/>
      <c r="F2" s="69"/>
      <c r="G2" s="68"/>
      <c r="H2" s="69"/>
      <c r="I2" s="69"/>
      <c r="J2" s="68"/>
    </row>
    <row r="3" ht="17.25" customHeight="1" spans="1:10">
      <c r="A3" s="70" t="s">
        <v>22</v>
      </c>
    </row>
    <row r="4" ht="44.25" customHeight="1" spans="1:10">
      <c r="A4" s="71" t="s">
        <v>753</v>
      </c>
      <c r="B4" s="71" t="s">
        <v>343</v>
      </c>
      <c r="C4" s="71" t="s">
        <v>344</v>
      </c>
      <c r="D4" s="71" t="s">
        <v>345</v>
      </c>
      <c r="E4" s="71" t="s">
        <v>346</v>
      </c>
      <c r="F4" s="72" t="s">
        <v>347</v>
      </c>
      <c r="G4" s="71" t="s">
        <v>348</v>
      </c>
      <c r="H4" s="72" t="s">
        <v>349</v>
      </c>
      <c r="I4" s="72" t="s">
        <v>350</v>
      </c>
      <c r="J4" s="71" t="s">
        <v>351</v>
      </c>
    </row>
    <row r="5" ht="14.25" customHeight="1" spans="1:10">
      <c r="A5" s="71">
        <v>1</v>
      </c>
      <c r="B5" s="71">
        <v>2</v>
      </c>
      <c r="C5" s="71">
        <v>3</v>
      </c>
      <c r="D5" s="71">
        <v>4</v>
      </c>
      <c r="E5" s="71">
        <v>5</v>
      </c>
      <c r="F5" s="71">
        <v>6</v>
      </c>
      <c r="G5" s="71">
        <v>7</v>
      </c>
      <c r="H5" s="71">
        <v>8</v>
      </c>
      <c r="I5" s="71">
        <v>9</v>
      </c>
      <c r="J5" s="71">
        <v>10</v>
      </c>
    </row>
    <row r="6" ht="42" customHeight="1" spans="1:10">
      <c r="A6" s="73" t="s">
        <v>765</v>
      </c>
      <c r="B6" s="74"/>
      <c r="C6" s="74"/>
      <c r="D6" s="75"/>
      <c r="E6" s="76"/>
      <c r="F6" s="77"/>
      <c r="G6" s="76"/>
      <c r="H6" s="77"/>
      <c r="I6" s="77"/>
      <c r="J6" s="76"/>
    </row>
    <row r="7" ht="42.75" customHeight="1" spans="1:10">
      <c r="A7" s="78" t="s">
        <v>107</v>
      </c>
      <c r="B7" s="78" t="s">
        <v>107</v>
      </c>
      <c r="C7" s="78" t="s">
        <v>107</v>
      </c>
      <c r="D7" s="78" t="s">
        <v>107</v>
      </c>
      <c r="E7" s="79" t="s">
        <v>107</v>
      </c>
      <c r="F7" s="78" t="s">
        <v>107</v>
      </c>
      <c r="G7" s="79" t="s">
        <v>107</v>
      </c>
      <c r="H7" s="78" t="s">
        <v>107</v>
      </c>
      <c r="I7" s="78" t="s">
        <v>107</v>
      </c>
      <c r="J7" s="79" t="s">
        <v>107</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zoomScaleSheetLayoutView="60" workbookViewId="0">
      <selection activeCell="H19" sqref="H19"/>
    </sheetView>
  </sheetViews>
  <sheetFormatPr defaultColWidth="8.88571428571429" defaultRowHeight="12"/>
  <cols>
    <col min="1" max="2" width="18" style="45" customWidth="1"/>
    <col min="3" max="3" width="18.7142857142857" style="45" customWidth="1"/>
    <col min="4" max="4" width="24.847619047619" style="45" customWidth="1"/>
    <col min="5" max="7" width="23.5714285714286" style="45" customWidth="1"/>
    <col min="8" max="8" width="22.7142857142857" style="45" customWidth="1"/>
    <col min="9" max="9" width="18.847619047619" style="45" customWidth="1"/>
    <col min="10" max="16384" width="9.13333333333333" style="45"/>
  </cols>
  <sheetData>
    <row r="1" spans="1:9">
      <c r="A1" s="45" t="s">
        <v>767</v>
      </c>
      <c r="I1" s="46"/>
    </row>
    <row r="2" ht="28.5" spans="1:9">
      <c r="B2" s="47" t="s">
        <v>18</v>
      </c>
      <c r="C2" s="47"/>
      <c r="D2" s="47"/>
      <c r="E2" s="47"/>
      <c r="F2" s="47"/>
      <c r="G2" s="47"/>
      <c r="H2" s="47"/>
      <c r="I2" s="47"/>
    </row>
    <row r="3" ht="13.5" spans="1:9">
      <c r="A3" s="48" t="s">
        <v>22</v>
      </c>
      <c r="C3" s="49"/>
    </row>
    <row r="4" ht="18" customHeight="1" spans="1:9">
      <c r="A4" s="50" t="s">
        <v>215</v>
      </c>
      <c r="B4" s="50" t="s">
        <v>216</v>
      </c>
      <c r="C4" s="50" t="s">
        <v>768</v>
      </c>
      <c r="D4" s="50" t="s">
        <v>769</v>
      </c>
      <c r="E4" s="50" t="s">
        <v>770</v>
      </c>
      <c r="F4" s="50" t="s">
        <v>771</v>
      </c>
      <c r="G4" s="51" t="s">
        <v>772</v>
      </c>
      <c r="H4" s="52"/>
      <c r="I4" s="53"/>
    </row>
    <row r="5" ht="18" customHeight="1" spans="1:9">
      <c r="A5" s="54"/>
      <c r="B5" s="54"/>
      <c r="C5" s="54"/>
      <c r="D5" s="54"/>
      <c r="E5" s="54"/>
      <c r="F5" s="54"/>
      <c r="G5" s="55" t="s">
        <v>671</v>
      </c>
      <c r="H5" s="55" t="s">
        <v>773</v>
      </c>
      <c r="I5" s="55" t="s">
        <v>774</v>
      </c>
    </row>
    <row r="6" ht="21" customHeight="1" spans="1:9">
      <c r="A6" s="56">
        <v>1</v>
      </c>
      <c r="B6" s="56">
        <v>2</v>
      </c>
      <c r="C6" s="56">
        <v>3</v>
      </c>
      <c r="D6" s="56">
        <v>4</v>
      </c>
      <c r="E6" s="56">
        <v>5</v>
      </c>
      <c r="F6" s="56">
        <v>6</v>
      </c>
      <c r="G6" s="56">
        <v>7</v>
      </c>
      <c r="H6" s="56">
        <v>8</v>
      </c>
      <c r="I6" s="56">
        <v>9</v>
      </c>
    </row>
    <row r="7" s="44" customFormat="1" ht="21.15" customHeight="1" spans="1:9">
      <c r="A7" s="57" t="s">
        <v>92</v>
      </c>
      <c r="B7" s="57" t="s">
        <v>92</v>
      </c>
      <c r="C7" s="57" t="s">
        <v>775</v>
      </c>
      <c r="D7" s="57" t="s">
        <v>776</v>
      </c>
      <c r="E7" s="58" t="s">
        <v>777</v>
      </c>
      <c r="F7" s="58" t="s">
        <v>688</v>
      </c>
      <c r="G7" s="59">
        <v>3</v>
      </c>
      <c r="H7" s="60">
        <v>20000</v>
      </c>
      <c r="I7" s="60">
        <v>60000</v>
      </c>
    </row>
    <row r="8" s="44" customFormat="1" ht="21.15" customHeight="1" spans="1:9">
      <c r="A8" s="57" t="s">
        <v>92</v>
      </c>
      <c r="B8" s="57" t="s">
        <v>92</v>
      </c>
      <c r="C8" s="57" t="s">
        <v>775</v>
      </c>
      <c r="D8" s="57" t="s">
        <v>776</v>
      </c>
      <c r="E8" s="58" t="s">
        <v>778</v>
      </c>
      <c r="F8" s="58" t="s">
        <v>688</v>
      </c>
      <c r="G8" s="59">
        <v>1</v>
      </c>
      <c r="H8" s="60">
        <v>40000</v>
      </c>
      <c r="I8" s="60">
        <v>40000</v>
      </c>
    </row>
    <row r="9" s="44" customFormat="1" ht="21.15" customHeight="1" spans="1:9">
      <c r="A9" s="57" t="s">
        <v>92</v>
      </c>
      <c r="B9" s="57" t="s">
        <v>92</v>
      </c>
      <c r="C9" s="57" t="s">
        <v>775</v>
      </c>
      <c r="D9" s="57" t="s">
        <v>779</v>
      </c>
      <c r="E9" s="58" t="s">
        <v>687</v>
      </c>
      <c r="F9" s="58" t="s">
        <v>688</v>
      </c>
      <c r="G9" s="59">
        <v>1</v>
      </c>
      <c r="H9" s="60">
        <v>15000</v>
      </c>
      <c r="I9" s="60">
        <v>15000</v>
      </c>
    </row>
    <row r="10" s="44" customFormat="1" ht="21.15" customHeight="1" spans="1:9">
      <c r="A10" s="57" t="s">
        <v>92</v>
      </c>
      <c r="B10" s="57" t="s">
        <v>92</v>
      </c>
      <c r="C10" s="57" t="s">
        <v>775</v>
      </c>
      <c r="D10" s="57" t="s">
        <v>780</v>
      </c>
      <c r="E10" s="58" t="s">
        <v>690</v>
      </c>
      <c r="F10" s="58" t="s">
        <v>688</v>
      </c>
      <c r="G10" s="59">
        <v>3</v>
      </c>
      <c r="H10" s="60">
        <v>1200</v>
      </c>
      <c r="I10" s="60">
        <v>3600</v>
      </c>
    </row>
    <row r="11" ht="24" customHeight="1" spans="1:9">
      <c r="A11" s="61" t="s">
        <v>77</v>
      </c>
      <c r="B11" s="61"/>
      <c r="C11" s="61"/>
      <c r="D11" s="61"/>
      <c r="E11" s="61"/>
      <c r="F11" s="61"/>
      <c r="G11" s="62">
        <f>SUM(G7:G10)</f>
        <v>8</v>
      </c>
      <c r="H11" s="63"/>
      <c r="I11" s="60">
        <f>SUM(I7:I10)</f>
        <v>118600</v>
      </c>
    </row>
  </sheetData>
  <mergeCells count="9">
    <mergeCell ref="B2:I2"/>
    <mergeCell ref="G4:I4"/>
    <mergeCell ref="A11:F11"/>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B8" sqref="B8"/>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0" t="s">
        <v>781</v>
      </c>
      <c r="D1" s="31"/>
      <c r="E1" s="31"/>
      <c r="F1" s="31"/>
      <c r="G1" s="31"/>
      <c r="K1" s="32"/>
    </row>
    <row r="2" s="1" customFormat="1" ht="27.75" customHeight="1" spans="1:11">
      <c r="A2" s="33" t="s">
        <v>782</v>
      </c>
      <c r="B2" s="33"/>
      <c r="C2" s="33"/>
      <c r="D2" s="33"/>
      <c r="E2" s="33"/>
      <c r="F2" s="33"/>
      <c r="G2" s="33"/>
      <c r="H2" s="33"/>
      <c r="I2" s="33"/>
      <c r="J2" s="33"/>
      <c r="K2" s="33"/>
    </row>
    <row r="3" s="1" customFormat="1" ht="13.5" customHeight="1" spans="1:11">
      <c r="A3" s="6" t="s">
        <v>22</v>
      </c>
      <c r="B3" s="7"/>
      <c r="C3" s="7"/>
      <c r="D3" s="7"/>
      <c r="E3" s="7"/>
      <c r="F3" s="7"/>
      <c r="G3" s="7"/>
      <c r="H3" s="8"/>
      <c r="I3" s="8"/>
      <c r="J3" s="8"/>
      <c r="K3" s="9" t="s">
        <v>207</v>
      </c>
    </row>
    <row r="4" s="1" customFormat="1" ht="21.75" customHeight="1" spans="1:11">
      <c r="A4" s="10" t="s">
        <v>296</v>
      </c>
      <c r="B4" s="10" t="s">
        <v>218</v>
      </c>
      <c r="C4" s="10" t="s">
        <v>297</v>
      </c>
      <c r="D4" s="11" t="s">
        <v>219</v>
      </c>
      <c r="E4" s="11" t="s">
        <v>220</v>
      </c>
      <c r="F4" s="11" t="s">
        <v>298</v>
      </c>
      <c r="G4" s="11" t="s">
        <v>299</v>
      </c>
      <c r="H4" s="17" t="s">
        <v>77</v>
      </c>
      <c r="I4" s="12" t="s">
        <v>783</v>
      </c>
      <c r="J4" s="13"/>
      <c r="K4" s="14"/>
    </row>
    <row r="5" s="1" customFormat="1" ht="21.75" customHeight="1" spans="1:11">
      <c r="A5" s="15"/>
      <c r="B5" s="15"/>
      <c r="C5" s="15"/>
      <c r="D5" s="16"/>
      <c r="E5" s="16"/>
      <c r="F5" s="16"/>
      <c r="G5" s="16"/>
      <c r="H5" s="34"/>
      <c r="I5" s="11" t="s">
        <v>80</v>
      </c>
      <c r="J5" s="11" t="s">
        <v>81</v>
      </c>
      <c r="K5" s="11" t="s">
        <v>82</v>
      </c>
    </row>
    <row r="6" s="1" customFormat="1" ht="40.5" customHeight="1" spans="1:11">
      <c r="A6" s="18"/>
      <c r="B6" s="18"/>
      <c r="C6" s="18"/>
      <c r="D6" s="19"/>
      <c r="E6" s="19"/>
      <c r="F6" s="19"/>
      <c r="G6" s="19"/>
      <c r="H6" s="20"/>
      <c r="I6" s="19"/>
      <c r="J6" s="19"/>
      <c r="K6" s="19"/>
    </row>
    <row r="7" s="1" customFormat="1" ht="15" customHeight="1" spans="1:11">
      <c r="A7" s="21">
        <v>1</v>
      </c>
      <c r="B7" s="21">
        <v>2</v>
      </c>
      <c r="C7" s="21">
        <v>3</v>
      </c>
      <c r="D7" s="21">
        <v>4</v>
      </c>
      <c r="E7" s="21">
        <v>5</v>
      </c>
      <c r="F7" s="21">
        <v>6</v>
      </c>
      <c r="G7" s="21">
        <v>7</v>
      </c>
      <c r="H7" s="21">
        <v>8</v>
      </c>
      <c r="I7" s="21">
        <v>9</v>
      </c>
      <c r="J7" s="35">
        <v>10</v>
      </c>
      <c r="K7" s="35">
        <v>11</v>
      </c>
    </row>
    <row r="8" s="1" customFormat="1" ht="37" customHeight="1" spans="1:11">
      <c r="A8" s="36" t="s">
        <v>784</v>
      </c>
      <c r="B8" s="37"/>
      <c r="C8" s="38"/>
      <c r="D8" s="39"/>
      <c r="E8" s="39"/>
      <c r="F8" s="39"/>
      <c r="G8" s="39"/>
      <c r="H8" s="40"/>
      <c r="I8" s="40"/>
      <c r="J8" s="40"/>
      <c r="K8" s="40"/>
    </row>
    <row r="9" s="1" customFormat="1" ht="30.65" customHeight="1" spans="1:11">
      <c r="A9" s="41"/>
      <c r="B9" s="41"/>
      <c r="C9" s="41"/>
      <c r="D9" s="41"/>
      <c r="E9" s="41"/>
      <c r="F9" s="41"/>
      <c r="G9" s="41"/>
      <c r="H9" s="40"/>
      <c r="I9" s="40"/>
      <c r="J9" s="40"/>
      <c r="K9" s="40"/>
    </row>
    <row r="10" s="1" customFormat="1" ht="18.75" customHeight="1" spans="1:11">
      <c r="A10" s="42" t="s">
        <v>165</v>
      </c>
      <c r="B10" s="42"/>
      <c r="C10" s="42"/>
      <c r="D10" s="42"/>
      <c r="E10" s="42"/>
      <c r="F10" s="42"/>
      <c r="G10" s="42"/>
      <c r="H10" s="43"/>
      <c r="I10" s="40"/>
      <c r="J10" s="40"/>
      <c r="K10" s="40"/>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19" workbookViewId="0">
      <selection activeCell="G45" sqref="G45"/>
    </sheetView>
  </sheetViews>
  <sheetFormatPr defaultColWidth="8" defaultRowHeight="12" outlineLevelCol="3"/>
  <cols>
    <col min="1" max="1" width="39.5714285714286" style="81" customWidth="1"/>
    <col min="2" max="2" width="43.1333333333333" style="81" customWidth="1"/>
    <col min="3" max="3" width="40.4285714285714" style="81" customWidth="1"/>
    <col min="4" max="4" width="46.1333333333333" style="81" customWidth="1"/>
    <col min="5" max="5" width="8" style="65" customWidth="1"/>
    <col min="6" max="16384" width="8" style="65"/>
  </cols>
  <sheetData>
    <row r="1" ht="17" customHeight="1" spans="1:4">
      <c r="A1" s="329" t="s">
        <v>21</v>
      </c>
      <c r="B1" s="83"/>
      <c r="C1" s="83"/>
      <c r="D1" s="142"/>
    </row>
    <row r="2" ht="36" customHeight="1" spans="1:4">
      <c r="A2" s="67" t="s">
        <v>2</v>
      </c>
      <c r="B2" s="330"/>
      <c r="C2" s="330"/>
      <c r="D2" s="330"/>
    </row>
    <row r="3" ht="21" customHeight="1" spans="1:4">
      <c r="A3" s="86" t="s">
        <v>22</v>
      </c>
      <c r="B3" s="286"/>
      <c r="C3" s="286"/>
      <c r="D3" s="140" t="s">
        <v>23</v>
      </c>
    </row>
    <row r="4" ht="19.5" customHeight="1" spans="1:4">
      <c r="A4" s="92" t="s">
        <v>24</v>
      </c>
      <c r="B4" s="163"/>
      <c r="C4" s="92" t="s">
        <v>25</v>
      </c>
      <c r="D4" s="163"/>
    </row>
    <row r="5" ht="19.5" customHeight="1" spans="1:4">
      <c r="A5" s="91" t="s">
        <v>26</v>
      </c>
      <c r="B5" s="91" t="s">
        <v>27</v>
      </c>
      <c r="C5" s="91" t="s">
        <v>28</v>
      </c>
      <c r="D5" s="91" t="s">
        <v>27</v>
      </c>
    </row>
    <row r="6" ht="19.5" customHeight="1" spans="1:4">
      <c r="A6" s="95"/>
      <c r="B6" s="95"/>
      <c r="C6" s="95"/>
      <c r="D6" s="95"/>
    </row>
    <row r="7" ht="20.25" customHeight="1" spans="1:4">
      <c r="A7" s="291" t="s">
        <v>29</v>
      </c>
      <c r="B7" s="24">
        <v>20845716</v>
      </c>
      <c r="C7" s="291" t="s">
        <v>30</v>
      </c>
      <c r="D7" s="24">
        <v>15598611</v>
      </c>
    </row>
    <row r="8" ht="20.25" customHeight="1" spans="1:4">
      <c r="A8" s="291" t="s">
        <v>31</v>
      </c>
      <c r="B8" s="271"/>
      <c r="C8" s="291" t="s">
        <v>32</v>
      </c>
      <c r="D8" s="24"/>
    </row>
    <row r="9" ht="20.25" customHeight="1" spans="1:4">
      <c r="A9" s="291" t="s">
        <v>33</v>
      </c>
      <c r="B9" s="271"/>
      <c r="C9" s="291" t="s">
        <v>34</v>
      </c>
      <c r="D9" s="24"/>
    </row>
    <row r="10" ht="20.25" customHeight="1" spans="1:4">
      <c r="A10" s="291" t="s">
        <v>35</v>
      </c>
      <c r="B10" s="271"/>
      <c r="C10" s="291" t="s">
        <v>36</v>
      </c>
      <c r="D10" s="24"/>
    </row>
    <row r="11" ht="20.25" customHeight="1" spans="1:4">
      <c r="A11" s="291" t="s">
        <v>37</v>
      </c>
      <c r="B11" s="331"/>
      <c r="C11" s="291" t="s">
        <v>38</v>
      </c>
      <c r="D11" s="24"/>
    </row>
    <row r="12" ht="20.25" customHeight="1" spans="1:4">
      <c r="A12" s="291" t="s">
        <v>39</v>
      </c>
      <c r="B12" s="332"/>
      <c r="C12" s="291" t="s">
        <v>40</v>
      </c>
      <c r="D12" s="24"/>
    </row>
    <row r="13" ht="20.25" customHeight="1" spans="1:4">
      <c r="A13" s="291" t="s">
        <v>41</v>
      </c>
      <c r="B13" s="332"/>
      <c r="C13" s="291" t="s">
        <v>42</v>
      </c>
      <c r="D13" s="24"/>
    </row>
    <row r="14" ht="20.25" customHeight="1" spans="1:4">
      <c r="A14" s="291" t="s">
        <v>43</v>
      </c>
      <c r="B14" s="332"/>
      <c r="C14" s="291" t="s">
        <v>44</v>
      </c>
      <c r="D14" s="24">
        <v>3105947</v>
      </c>
    </row>
    <row r="15" ht="20.25" customHeight="1" spans="1:4">
      <c r="A15" s="333" t="s">
        <v>45</v>
      </c>
      <c r="B15" s="334"/>
      <c r="C15" s="291" t="s">
        <v>46</v>
      </c>
      <c r="D15" s="24">
        <v>1325230</v>
      </c>
    </row>
    <row r="16" ht="20.25" customHeight="1" spans="1:4">
      <c r="A16" s="333" t="s">
        <v>47</v>
      </c>
      <c r="B16" s="335"/>
      <c r="C16" s="291" t="s">
        <v>48</v>
      </c>
      <c r="D16" s="24"/>
    </row>
    <row r="17" ht="20.25" customHeight="1" spans="1:4">
      <c r="A17" s="333"/>
      <c r="B17" s="336"/>
      <c r="C17" s="291" t="s">
        <v>49</v>
      </c>
      <c r="D17" s="24"/>
    </row>
    <row r="18" ht="20.25" customHeight="1" spans="1:4">
      <c r="A18" s="337"/>
      <c r="B18" s="336"/>
      <c r="C18" s="291" t="s">
        <v>50</v>
      </c>
      <c r="D18" s="24">
        <v>21585</v>
      </c>
    </row>
    <row r="19" ht="20.25" customHeight="1" spans="1:4">
      <c r="A19" s="337"/>
      <c r="B19" s="336"/>
      <c r="C19" s="291" t="s">
        <v>51</v>
      </c>
      <c r="D19" s="24"/>
    </row>
    <row r="20" ht="20.25" customHeight="1" spans="1:4">
      <c r="A20" s="337"/>
      <c r="B20" s="336"/>
      <c r="C20" s="291" t="s">
        <v>52</v>
      </c>
      <c r="D20" s="24"/>
    </row>
    <row r="21" ht="20.25" customHeight="1" spans="1:4">
      <c r="A21" s="337"/>
      <c r="B21" s="336"/>
      <c r="C21" s="291" t="s">
        <v>53</v>
      </c>
      <c r="D21" s="24"/>
    </row>
    <row r="22" ht="20.25" customHeight="1" spans="1:4">
      <c r="A22" s="337"/>
      <c r="B22" s="336"/>
      <c r="C22" s="291" t="s">
        <v>54</v>
      </c>
      <c r="D22" s="24"/>
    </row>
    <row r="23" ht="20.25" customHeight="1" spans="1:4">
      <c r="A23" s="337"/>
      <c r="B23" s="336"/>
      <c r="C23" s="291" t="s">
        <v>55</v>
      </c>
      <c r="D23" s="24"/>
    </row>
    <row r="24" ht="20.25" customHeight="1" spans="1:4">
      <c r="A24" s="337"/>
      <c r="B24" s="336"/>
      <c r="C24" s="291" t="s">
        <v>56</v>
      </c>
      <c r="D24" s="24"/>
    </row>
    <row r="25" ht="20.25" customHeight="1" spans="1:4">
      <c r="A25" s="337"/>
      <c r="B25" s="336"/>
      <c r="C25" s="291" t="s">
        <v>57</v>
      </c>
      <c r="D25" s="24">
        <v>1078152</v>
      </c>
    </row>
    <row r="26" ht="20.25" customHeight="1" spans="1:4">
      <c r="A26" s="337"/>
      <c r="B26" s="336"/>
      <c r="C26" s="291" t="s">
        <v>58</v>
      </c>
      <c r="D26" s="24"/>
    </row>
    <row r="27" ht="20.25" customHeight="1" spans="1:4">
      <c r="A27" s="337"/>
      <c r="B27" s="336"/>
      <c r="C27" s="291" t="s">
        <v>59</v>
      </c>
      <c r="D27" s="24"/>
    </row>
    <row r="28" ht="20.25" customHeight="1" spans="1:4">
      <c r="A28" s="337"/>
      <c r="B28" s="336"/>
      <c r="C28" s="291" t="s">
        <v>60</v>
      </c>
      <c r="D28" s="24"/>
    </row>
    <row r="29" ht="20.25" customHeight="1" spans="1:4">
      <c r="A29" s="337"/>
      <c r="B29" s="336"/>
      <c r="C29" s="291" t="s">
        <v>61</v>
      </c>
      <c r="D29" s="24"/>
    </row>
    <row r="30" ht="20.25" customHeight="1" spans="1:4">
      <c r="A30" s="338"/>
      <c r="B30" s="339"/>
      <c r="C30" s="291" t="s">
        <v>62</v>
      </c>
      <c r="D30" s="24"/>
    </row>
    <row r="31" ht="20.25" customHeight="1" spans="1:4">
      <c r="A31" s="338"/>
      <c r="B31" s="339"/>
      <c r="C31" s="291" t="s">
        <v>63</v>
      </c>
      <c r="D31" s="340"/>
    </row>
    <row r="32" ht="20.25" customHeight="1" spans="1:4">
      <c r="A32" s="338"/>
      <c r="B32" s="339"/>
      <c r="C32" s="291" t="s">
        <v>64</v>
      </c>
      <c r="D32" s="340"/>
    </row>
    <row r="33" ht="20.25" customHeight="1" spans="1:4">
      <c r="A33" s="341" t="s">
        <v>65</v>
      </c>
      <c r="B33" s="342">
        <f>B7+B8+B9+B10+B11</f>
        <v>20845716</v>
      </c>
      <c r="C33" s="296" t="s">
        <v>66</v>
      </c>
      <c r="D33" s="293">
        <f>SUM(D7:D29)</f>
        <v>21129525</v>
      </c>
    </row>
    <row r="34" ht="20.25" customHeight="1" spans="1:4">
      <c r="A34" s="333" t="s">
        <v>67</v>
      </c>
      <c r="B34" s="24">
        <v>283809</v>
      </c>
      <c r="C34" s="291" t="s">
        <v>68</v>
      </c>
      <c r="D34" s="271"/>
    </row>
    <row r="35" s="1" customFormat="1" ht="25.4" customHeight="1" spans="1:4">
      <c r="A35" s="343" t="s">
        <v>69</v>
      </c>
      <c r="B35" s="24">
        <v>283809</v>
      </c>
      <c r="C35" s="344" t="s">
        <v>69</v>
      </c>
      <c r="D35" s="345"/>
    </row>
    <row r="36" s="1" customFormat="1" ht="25.4" customHeight="1" spans="1:4">
      <c r="A36" s="343" t="s">
        <v>70</v>
      </c>
      <c r="B36" s="346"/>
      <c r="C36" s="344" t="s">
        <v>71</v>
      </c>
      <c r="D36" s="345"/>
    </row>
    <row r="37" ht="20.25" customHeight="1" spans="1:4">
      <c r="A37" s="347" t="s">
        <v>72</v>
      </c>
      <c r="B37" s="348">
        <f>B33+B34</f>
        <v>21129525</v>
      </c>
      <c r="C37" s="296" t="s">
        <v>73</v>
      </c>
      <c r="D37" s="348">
        <f>D33+D34</f>
        <v>21129525</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abSelected="1" workbookViewId="0">
      <selection activeCell="K8" sqref="K8"/>
    </sheetView>
  </sheetViews>
  <sheetFormatPr defaultColWidth="10.447619047619" defaultRowHeight="14.25" customHeight="1" outlineLevelCol="6"/>
  <cols>
    <col min="1" max="1" width="15.4285714285714" style="1" customWidth="1"/>
    <col min="2" max="2" width="22.2857142857143" style="1" customWidth="1"/>
    <col min="3" max="3" width="42.9714285714286" style="1" customWidth="1"/>
    <col min="4" max="4" width="13" style="1" customWidth="1"/>
    <col min="5" max="5" width="20" style="1" customWidth="1"/>
    <col min="6" max="6" width="22.4285714285714" style="1" customWidth="1"/>
    <col min="7" max="7" width="22.2857142857143" style="1" customWidth="1"/>
    <col min="8" max="16384" width="10.447619047619" style="1"/>
  </cols>
  <sheetData>
    <row r="1" s="1" customFormat="1" customHeight="1" spans="1:7">
      <c r="A1" s="3" t="s">
        <v>785</v>
      </c>
      <c r="B1" s="4"/>
      <c r="C1" s="4"/>
      <c r="D1" s="4"/>
      <c r="E1" s="4"/>
      <c r="F1" s="4"/>
      <c r="G1" s="4"/>
    </row>
    <row r="2" s="1" customFormat="1" ht="27.75" customHeight="1" spans="1:7">
      <c r="A2" s="5" t="s">
        <v>786</v>
      </c>
      <c r="B2" s="5"/>
      <c r="C2" s="5"/>
      <c r="D2" s="5"/>
      <c r="E2" s="5"/>
      <c r="F2" s="5"/>
      <c r="G2" s="5"/>
    </row>
    <row r="3" s="1" customFormat="1" ht="13.5" customHeight="1" spans="1:7">
      <c r="A3" s="6" t="s">
        <v>22</v>
      </c>
      <c r="B3" s="7"/>
      <c r="C3" s="7"/>
      <c r="D3" s="7"/>
      <c r="E3" s="8"/>
      <c r="F3" s="8"/>
      <c r="G3" s="9" t="s">
        <v>207</v>
      </c>
    </row>
    <row r="4" s="1" customFormat="1" ht="21.75" customHeight="1" spans="1:7">
      <c r="A4" s="10" t="s">
        <v>297</v>
      </c>
      <c r="B4" s="10" t="s">
        <v>296</v>
      </c>
      <c r="C4" s="10" t="s">
        <v>218</v>
      </c>
      <c r="D4" s="11" t="s">
        <v>787</v>
      </c>
      <c r="E4" s="12" t="s">
        <v>80</v>
      </c>
      <c r="F4" s="13"/>
      <c r="G4" s="14"/>
    </row>
    <row r="5" s="1" customFormat="1" ht="21.75" customHeight="1" spans="1:7">
      <c r="A5" s="15"/>
      <c r="B5" s="15"/>
      <c r="C5" s="15"/>
      <c r="D5" s="16"/>
      <c r="E5" s="17" t="s">
        <v>788</v>
      </c>
      <c r="F5" s="11" t="s">
        <v>789</v>
      </c>
      <c r="G5" s="11" t="s">
        <v>790</v>
      </c>
    </row>
    <row r="6" s="1" customFormat="1" ht="40.5" customHeight="1" spans="1:7">
      <c r="A6" s="18"/>
      <c r="B6" s="18"/>
      <c r="C6" s="18"/>
      <c r="D6" s="19"/>
      <c r="E6" s="20"/>
      <c r="F6" s="19"/>
      <c r="G6" s="19"/>
    </row>
    <row r="7" s="1" customFormat="1" ht="15" customHeight="1" spans="1:7">
      <c r="A7" s="21">
        <v>1</v>
      </c>
      <c r="B7" s="21">
        <v>2</v>
      </c>
      <c r="C7" s="21">
        <v>3</v>
      </c>
      <c r="D7" s="21">
        <v>4</v>
      </c>
      <c r="E7" s="21">
        <v>5</v>
      </c>
      <c r="F7" s="21">
        <v>6</v>
      </c>
      <c r="G7" s="21">
        <v>7</v>
      </c>
    </row>
    <row r="8" s="2" customFormat="1" ht="29.9" customHeight="1" spans="1:7">
      <c r="A8" s="22" t="s">
        <v>92</v>
      </c>
      <c r="B8" s="23" t="s">
        <v>303</v>
      </c>
      <c r="C8" s="23" t="s">
        <v>305</v>
      </c>
      <c r="D8" s="22" t="s">
        <v>791</v>
      </c>
      <c r="E8" s="24">
        <v>370000</v>
      </c>
      <c r="F8" s="24">
        <v>370000</v>
      </c>
      <c r="G8" s="24">
        <v>370000</v>
      </c>
    </row>
    <row r="9" s="2" customFormat="1" ht="29.9" customHeight="1" spans="1:7">
      <c r="A9" s="22" t="s">
        <v>92</v>
      </c>
      <c r="B9" s="23" t="s">
        <v>303</v>
      </c>
      <c r="C9" s="23" t="s">
        <v>309</v>
      </c>
      <c r="D9" s="22" t="s">
        <v>791</v>
      </c>
      <c r="E9" s="24">
        <v>737100</v>
      </c>
      <c r="F9" s="24">
        <v>737100</v>
      </c>
      <c r="G9" s="24">
        <v>737100</v>
      </c>
    </row>
    <row r="10" s="2" customFormat="1" ht="29.9" customHeight="1" spans="1:7">
      <c r="A10" s="22" t="s">
        <v>92</v>
      </c>
      <c r="B10" s="23" t="s">
        <v>303</v>
      </c>
      <c r="C10" s="23" t="s">
        <v>311</v>
      </c>
      <c r="D10" s="22" t="s">
        <v>791</v>
      </c>
      <c r="E10" s="25">
        <v>1065760</v>
      </c>
      <c r="F10" s="25">
        <v>1065760</v>
      </c>
      <c r="G10" s="25">
        <v>1065760</v>
      </c>
    </row>
    <row r="11" s="2" customFormat="1" ht="29.9" customHeight="1" spans="1:7">
      <c r="A11" s="22" t="s">
        <v>92</v>
      </c>
      <c r="B11" s="23" t="s">
        <v>303</v>
      </c>
      <c r="C11" s="23" t="s">
        <v>313</v>
      </c>
      <c r="D11" s="22" t="s">
        <v>791</v>
      </c>
      <c r="E11" s="26">
        <v>371140</v>
      </c>
      <c r="F11" s="26">
        <v>371140</v>
      </c>
      <c r="G11" s="26">
        <v>371140</v>
      </c>
    </row>
    <row r="12" s="2" customFormat="1" ht="29.9" customHeight="1" spans="1:7">
      <c r="A12" s="22" t="s">
        <v>92</v>
      </c>
      <c r="B12" s="23" t="s">
        <v>316</v>
      </c>
      <c r="C12" s="23" t="s">
        <v>318</v>
      </c>
      <c r="D12" s="22" t="s">
        <v>791</v>
      </c>
      <c r="E12" s="24">
        <v>8736</v>
      </c>
      <c r="F12" s="24">
        <v>8736</v>
      </c>
      <c r="G12" s="24">
        <v>8736</v>
      </c>
    </row>
    <row r="13" s="2" customFormat="1" ht="29.9" customHeight="1" spans="1:7">
      <c r="A13" s="22" t="s">
        <v>92</v>
      </c>
      <c r="B13" s="23" t="s">
        <v>303</v>
      </c>
      <c r="C13" s="23" t="s">
        <v>322</v>
      </c>
      <c r="D13" s="22" t="s">
        <v>791</v>
      </c>
      <c r="E13" s="24">
        <v>60000</v>
      </c>
      <c r="F13" s="24">
        <v>60000</v>
      </c>
      <c r="G13" s="24">
        <v>60000</v>
      </c>
    </row>
    <row r="14" s="2" customFormat="1" ht="29.9" customHeight="1" spans="1:7">
      <c r="A14" s="22" t="s">
        <v>92</v>
      </c>
      <c r="B14" s="23" t="s">
        <v>303</v>
      </c>
      <c r="C14" s="23" t="s">
        <v>324</v>
      </c>
      <c r="D14" s="22" t="s">
        <v>791</v>
      </c>
      <c r="E14" s="24">
        <v>50000</v>
      </c>
      <c r="F14" s="24">
        <v>50000</v>
      </c>
      <c r="G14" s="24">
        <v>50000</v>
      </c>
    </row>
    <row r="15" s="2" customFormat="1" ht="29.9" customHeight="1" spans="1:7">
      <c r="A15" s="22" t="s">
        <v>92</v>
      </c>
      <c r="B15" s="23" t="s">
        <v>303</v>
      </c>
      <c r="C15" s="23" t="s">
        <v>326</v>
      </c>
      <c r="D15" s="22" t="s">
        <v>791</v>
      </c>
      <c r="E15" s="24">
        <v>60000</v>
      </c>
      <c r="F15" s="24">
        <v>60000</v>
      </c>
      <c r="G15" s="24">
        <v>60000</v>
      </c>
    </row>
    <row r="16" s="2" customFormat="1" ht="29.9" customHeight="1" spans="1:7">
      <c r="A16" s="22" t="s">
        <v>92</v>
      </c>
      <c r="B16" s="23" t="s">
        <v>303</v>
      </c>
      <c r="C16" s="23" t="s">
        <v>328</v>
      </c>
      <c r="D16" s="22" t="s">
        <v>791</v>
      </c>
      <c r="E16" s="24">
        <v>280000</v>
      </c>
      <c r="F16" s="24">
        <v>280000</v>
      </c>
      <c r="G16" s="24">
        <v>280000</v>
      </c>
    </row>
    <row r="17" s="2" customFormat="1" ht="29.9" customHeight="1" spans="1:7">
      <c r="A17" s="22" t="s">
        <v>92</v>
      </c>
      <c r="B17" s="23" t="s">
        <v>303</v>
      </c>
      <c r="C17" s="23" t="s">
        <v>330</v>
      </c>
      <c r="D17" s="22" t="s">
        <v>791</v>
      </c>
      <c r="E17" s="24">
        <v>726000</v>
      </c>
      <c r="F17" s="24">
        <v>726000</v>
      </c>
      <c r="G17" s="24">
        <v>726000</v>
      </c>
    </row>
    <row r="18" s="2" customFormat="1" ht="29.9" customHeight="1" spans="1:7">
      <c r="A18" s="22" t="s">
        <v>92</v>
      </c>
      <c r="B18" s="23" t="s">
        <v>303</v>
      </c>
      <c r="C18" s="23" t="s">
        <v>332</v>
      </c>
      <c r="D18" s="22" t="s">
        <v>791</v>
      </c>
      <c r="E18" s="24">
        <v>60000</v>
      </c>
      <c r="F18" s="24">
        <v>60000</v>
      </c>
      <c r="G18" s="24">
        <v>60000</v>
      </c>
    </row>
    <row r="19" s="2" customFormat="1" ht="29.9" customHeight="1" spans="1:7">
      <c r="A19" s="22" t="s">
        <v>92</v>
      </c>
      <c r="B19" s="23" t="s">
        <v>303</v>
      </c>
      <c r="C19" s="23" t="s">
        <v>334</v>
      </c>
      <c r="D19" s="22" t="s">
        <v>791</v>
      </c>
      <c r="E19" s="24">
        <v>400000</v>
      </c>
      <c r="F19" s="24">
        <v>400000</v>
      </c>
      <c r="G19" s="24">
        <v>400000</v>
      </c>
    </row>
    <row r="20" s="2" customFormat="1" ht="29.9" customHeight="1" spans="1:7">
      <c r="A20" s="22" t="s">
        <v>92</v>
      </c>
      <c r="B20" s="23" t="s">
        <v>303</v>
      </c>
      <c r="C20" s="23" t="s">
        <v>336</v>
      </c>
      <c r="D20" s="22" t="s">
        <v>791</v>
      </c>
      <c r="E20" s="24">
        <v>262224</v>
      </c>
      <c r="F20" s="24">
        <v>262224</v>
      </c>
      <c r="G20" s="24">
        <v>262224</v>
      </c>
    </row>
    <row r="21" s="2" customFormat="1" ht="29.9" customHeight="1" spans="1:7">
      <c r="A21" s="22" t="s">
        <v>92</v>
      </c>
      <c r="B21" s="23" t="s">
        <v>337</v>
      </c>
      <c r="C21" s="23" t="s">
        <v>792</v>
      </c>
      <c r="D21" s="22" t="s">
        <v>791</v>
      </c>
      <c r="E21" s="24">
        <v>21585</v>
      </c>
      <c r="F21" s="24">
        <v>21585</v>
      </c>
      <c r="G21" s="24">
        <v>21585</v>
      </c>
    </row>
    <row r="22" s="2" customFormat="1" ht="18.75" customHeight="1" spans="1:7">
      <c r="A22" s="27" t="s">
        <v>77</v>
      </c>
      <c r="B22" s="28"/>
      <c r="C22" s="28"/>
      <c r="D22" s="29"/>
      <c r="E22" s="24">
        <f>SUM(E8:E21)</f>
        <v>4472545</v>
      </c>
      <c r="F22" s="24">
        <f>SUM(F8:F21)</f>
        <v>4472545</v>
      </c>
      <c r="G22" s="24">
        <f>SUM(G8:G21)</f>
        <v>4472545</v>
      </c>
    </row>
  </sheetData>
  <mergeCells count="11">
    <mergeCell ref="A2:G2"/>
    <mergeCell ref="A3:D3"/>
    <mergeCell ref="E4:G4"/>
    <mergeCell ref="A22:D22"/>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D9" sqref="D9"/>
    </sheetView>
  </sheetViews>
  <sheetFormatPr defaultColWidth="8" defaultRowHeight="14.25" customHeight="1"/>
  <cols>
    <col min="1" max="1" width="21.1333333333333" style="81" customWidth="1"/>
    <col min="2" max="2" width="23.4285714285714" style="81" customWidth="1"/>
    <col min="3" max="3" width="17.4285714285714" style="81" customWidth="1"/>
    <col min="4" max="4" width="16.7142857142857" style="81" customWidth="1"/>
    <col min="5" max="5" width="17.1428571428571" style="81" customWidth="1"/>
    <col min="6" max="6" width="14" style="81" customWidth="1"/>
    <col min="7" max="8" width="12.5714285714286" style="81" customWidth="1"/>
    <col min="9" max="9" width="8.84761904761905" style="81" customWidth="1"/>
    <col min="10" max="14" width="12.5714285714286" style="81" customWidth="1"/>
    <col min="15" max="16" width="12.5714285714286" style="65" customWidth="1"/>
    <col min="17" max="17" width="9.71428571428571" style="65" customWidth="1"/>
    <col min="18" max="18" width="10.5714285714286" style="65" customWidth="1"/>
    <col min="19" max="19" width="10.1333333333333" style="81" customWidth="1"/>
    <col min="20" max="16384" width="8" style="65"/>
  </cols>
  <sheetData>
    <row r="1" ht="12" customHeight="1" spans="1:19">
      <c r="A1" s="309" t="s">
        <v>74</v>
      </c>
      <c r="B1" s="83"/>
      <c r="C1" s="83"/>
      <c r="D1" s="83"/>
      <c r="E1" s="83"/>
      <c r="F1" s="83"/>
      <c r="G1" s="83"/>
      <c r="H1" s="83"/>
      <c r="I1" s="83"/>
      <c r="J1" s="83"/>
      <c r="K1" s="83"/>
      <c r="L1" s="83"/>
      <c r="M1" s="83"/>
      <c r="N1" s="83"/>
      <c r="O1" s="310"/>
      <c r="P1" s="310"/>
      <c r="Q1" s="310"/>
      <c r="R1" s="310"/>
    </row>
    <row r="2" ht="36" customHeight="1" spans="1:19">
      <c r="A2" s="311" t="s">
        <v>3</v>
      </c>
      <c r="B2" s="68"/>
      <c r="C2" s="68"/>
      <c r="D2" s="68"/>
      <c r="E2" s="68"/>
      <c r="F2" s="68"/>
      <c r="G2" s="68"/>
      <c r="H2" s="68"/>
      <c r="I2" s="68"/>
      <c r="J2" s="68"/>
      <c r="K2" s="68"/>
      <c r="L2" s="68"/>
      <c r="M2" s="68"/>
      <c r="N2" s="68"/>
      <c r="O2" s="69"/>
      <c r="P2" s="69"/>
      <c r="Q2" s="69"/>
      <c r="R2" s="69"/>
      <c r="S2" s="68"/>
    </row>
    <row r="3" ht="20.25" customHeight="1" spans="1:19">
      <c r="A3" s="86" t="s">
        <v>22</v>
      </c>
      <c r="B3" s="87"/>
      <c r="C3" s="87"/>
      <c r="D3" s="87"/>
      <c r="E3" s="87"/>
      <c r="F3" s="87"/>
      <c r="G3" s="87"/>
      <c r="H3" s="87"/>
      <c r="I3" s="87"/>
      <c r="J3" s="87"/>
      <c r="K3" s="87"/>
      <c r="L3" s="87"/>
      <c r="M3" s="87"/>
      <c r="N3" s="87"/>
      <c r="O3" s="312"/>
      <c r="P3" s="312"/>
      <c r="Q3" s="312"/>
      <c r="R3" s="312"/>
      <c r="S3" s="313" t="s">
        <v>23</v>
      </c>
    </row>
    <row r="4" ht="18.75" customHeight="1" spans="1:19">
      <c r="A4" s="314" t="s">
        <v>75</v>
      </c>
      <c r="B4" s="315" t="s">
        <v>76</v>
      </c>
      <c r="C4" s="315" t="s">
        <v>77</v>
      </c>
      <c r="D4" s="316" t="s">
        <v>78</v>
      </c>
      <c r="E4" s="317"/>
      <c r="F4" s="317"/>
      <c r="G4" s="317"/>
      <c r="H4" s="317"/>
      <c r="I4" s="317"/>
      <c r="J4" s="317"/>
      <c r="K4" s="317"/>
      <c r="L4" s="317"/>
      <c r="M4" s="317"/>
      <c r="N4" s="317"/>
      <c r="O4" s="318" t="s">
        <v>67</v>
      </c>
      <c r="P4" s="318"/>
      <c r="Q4" s="318"/>
      <c r="R4" s="318"/>
      <c r="S4" s="319"/>
    </row>
    <row r="5" ht="18.75" customHeight="1" spans="1:19">
      <c r="A5" s="320"/>
      <c r="B5" s="321"/>
      <c r="C5" s="321"/>
      <c r="D5" s="322" t="s">
        <v>79</v>
      </c>
      <c r="E5" s="322" t="s">
        <v>80</v>
      </c>
      <c r="F5" s="322" t="s">
        <v>81</v>
      </c>
      <c r="G5" s="322" t="s">
        <v>82</v>
      </c>
      <c r="H5" s="322" t="s">
        <v>83</v>
      </c>
      <c r="I5" s="323" t="s">
        <v>84</v>
      </c>
      <c r="J5" s="317"/>
      <c r="K5" s="317"/>
      <c r="L5" s="317"/>
      <c r="M5" s="317"/>
      <c r="N5" s="317"/>
      <c r="O5" s="318" t="s">
        <v>79</v>
      </c>
      <c r="P5" s="318" t="s">
        <v>80</v>
      </c>
      <c r="Q5" s="318" t="s">
        <v>81</v>
      </c>
      <c r="R5" s="324" t="s">
        <v>82</v>
      </c>
      <c r="S5" s="318" t="s">
        <v>85</v>
      </c>
    </row>
    <row r="6" ht="33.75" customHeight="1" spans="1:19">
      <c r="A6" s="325"/>
      <c r="B6" s="326"/>
      <c r="C6" s="326"/>
      <c r="D6" s="325"/>
      <c r="E6" s="325"/>
      <c r="F6" s="325"/>
      <c r="G6" s="325"/>
      <c r="H6" s="325"/>
      <c r="I6" s="326" t="s">
        <v>79</v>
      </c>
      <c r="J6" s="326" t="s">
        <v>86</v>
      </c>
      <c r="K6" s="326" t="s">
        <v>87</v>
      </c>
      <c r="L6" s="326" t="s">
        <v>88</v>
      </c>
      <c r="M6" s="326" t="s">
        <v>89</v>
      </c>
      <c r="N6" s="327" t="s">
        <v>90</v>
      </c>
      <c r="O6" s="318"/>
      <c r="P6" s="318"/>
      <c r="Q6" s="318"/>
      <c r="R6" s="324"/>
      <c r="S6" s="318"/>
    </row>
    <row r="7" ht="16.5" customHeight="1" spans="1:19">
      <c r="A7" s="328">
        <v>1</v>
      </c>
      <c r="B7" s="328">
        <v>2</v>
      </c>
      <c r="C7" s="328">
        <v>3</v>
      </c>
      <c r="D7" s="328">
        <v>4</v>
      </c>
      <c r="E7" s="328">
        <v>5</v>
      </c>
      <c r="F7" s="328">
        <v>6</v>
      </c>
      <c r="G7" s="328">
        <v>7</v>
      </c>
      <c r="H7" s="328">
        <v>8</v>
      </c>
      <c r="I7" s="328">
        <v>9</v>
      </c>
      <c r="J7" s="328">
        <v>10</v>
      </c>
      <c r="K7" s="328">
        <v>11</v>
      </c>
      <c r="L7" s="328">
        <v>12</v>
      </c>
      <c r="M7" s="328">
        <v>13</v>
      </c>
      <c r="N7" s="328">
        <v>14</v>
      </c>
      <c r="O7" s="328">
        <v>15</v>
      </c>
      <c r="P7" s="328">
        <v>16</v>
      </c>
      <c r="Q7" s="328">
        <v>17</v>
      </c>
      <c r="R7" s="328">
        <v>18</v>
      </c>
      <c r="S7" s="135">
        <v>19</v>
      </c>
    </row>
    <row r="8" s="308" customFormat="1" ht="16.5" customHeight="1" spans="1:19">
      <c r="A8" s="23" t="s">
        <v>91</v>
      </c>
      <c r="B8" s="23" t="s">
        <v>92</v>
      </c>
      <c r="C8" s="24">
        <v>21129525</v>
      </c>
      <c r="D8" s="24">
        <v>20845716</v>
      </c>
      <c r="E8" s="24">
        <v>20845716</v>
      </c>
      <c r="F8" s="24"/>
      <c r="G8" s="24"/>
      <c r="H8" s="24"/>
      <c r="I8" s="24"/>
      <c r="J8" s="24"/>
      <c r="K8" s="24"/>
      <c r="L8" s="24"/>
      <c r="M8" s="24"/>
      <c r="N8" s="24"/>
      <c r="O8" s="24">
        <v>283809</v>
      </c>
      <c r="P8" s="24">
        <v>283809</v>
      </c>
      <c r="Q8" s="24"/>
      <c r="R8" s="24"/>
      <c r="S8" s="24"/>
    </row>
    <row r="9" s="308" customFormat="1" ht="16.5" customHeight="1" outlineLevel="1" spans="1:19">
      <c r="A9" s="250" t="s">
        <v>93</v>
      </c>
      <c r="B9" s="250" t="s">
        <v>92</v>
      </c>
      <c r="C9" s="24">
        <v>21129525</v>
      </c>
      <c r="D9" s="24">
        <v>20845716</v>
      </c>
      <c r="E9" s="24">
        <v>20845716</v>
      </c>
      <c r="F9" s="24"/>
      <c r="G9" s="24"/>
      <c r="H9" s="24"/>
      <c r="I9" s="24"/>
      <c r="J9" s="24"/>
      <c r="K9" s="24"/>
      <c r="L9" s="24"/>
      <c r="M9" s="24"/>
      <c r="N9" s="24"/>
      <c r="O9" s="24">
        <v>283809</v>
      </c>
      <c r="P9" s="24">
        <v>283809</v>
      </c>
      <c r="Q9" s="24"/>
      <c r="R9" s="24"/>
      <c r="S9" s="24"/>
    </row>
    <row r="10" s="308" customFormat="1" ht="16.5" customHeight="1" spans="1:19">
      <c r="A10" s="307" t="s">
        <v>77</v>
      </c>
      <c r="B10" s="307"/>
      <c r="C10" s="24">
        <v>21129525</v>
      </c>
      <c r="D10" s="24">
        <v>20845716</v>
      </c>
      <c r="E10" s="24">
        <v>20845716</v>
      </c>
      <c r="F10" s="24"/>
      <c r="G10" s="24"/>
      <c r="H10" s="24"/>
      <c r="I10" s="24"/>
      <c r="J10" s="24"/>
      <c r="K10" s="24"/>
      <c r="L10" s="24"/>
      <c r="M10" s="24"/>
      <c r="N10" s="24"/>
      <c r="O10" s="24">
        <v>283809</v>
      </c>
      <c r="P10" s="24">
        <v>283809</v>
      </c>
      <c r="Q10" s="24"/>
      <c r="R10" s="24"/>
      <c r="S10" s="24"/>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7"/>
  <sheetViews>
    <sheetView zoomScale="85" zoomScaleNormal="85" zoomScaleSheetLayoutView="60" workbookViewId="0">
      <pane xSplit="2" ySplit="6" topLeftCell="C9" activePane="bottomRight" state="frozen"/>
      <selection/>
      <selection pane="topRight"/>
      <selection pane="bottomLeft"/>
      <selection pane="bottomRight" activeCell="G21" sqref="G21"/>
    </sheetView>
  </sheetViews>
  <sheetFormatPr defaultColWidth="8.88571428571429" defaultRowHeight="14.25" customHeight="1"/>
  <cols>
    <col min="1" max="1" width="20.5714285714286" style="81" customWidth="1"/>
    <col min="2" max="2" width="36.5714285714286" style="81" customWidth="1"/>
    <col min="3" max="3" width="21.4285714285714" style="81" customWidth="1"/>
    <col min="4" max="4" width="22.8571428571429" style="81" customWidth="1"/>
    <col min="5" max="5" width="22" style="81" customWidth="1"/>
    <col min="6" max="8" width="18.847619047619" style="81" customWidth="1"/>
    <col min="9" max="9" width="15.5714285714286" style="81" customWidth="1"/>
    <col min="10" max="10" width="14.1333333333333" style="81" customWidth="1"/>
    <col min="11" max="15" width="18.847619047619" style="81" customWidth="1"/>
    <col min="16" max="16" width="9.13333333333333" style="81" customWidth="1"/>
    <col min="17" max="16384" width="9.13333333333333" style="81"/>
  </cols>
  <sheetData>
    <row r="1" ht="15.75" customHeight="1" spans="1:15">
      <c r="A1" s="273" t="s">
        <v>94</v>
      </c>
      <c r="B1" s="83"/>
      <c r="C1" s="83"/>
      <c r="D1" s="83"/>
      <c r="E1" s="83"/>
      <c r="F1" s="83"/>
      <c r="G1" s="83"/>
      <c r="H1" s="83"/>
      <c r="I1" s="83"/>
      <c r="J1" s="83"/>
      <c r="K1" s="83"/>
      <c r="L1" s="83"/>
      <c r="M1" s="83"/>
      <c r="N1" s="83"/>
    </row>
    <row r="2" ht="28.5" customHeight="1" spans="1:15">
      <c r="A2" s="68" t="s">
        <v>4</v>
      </c>
      <c r="B2" s="68"/>
      <c r="C2" s="68"/>
      <c r="D2" s="68"/>
      <c r="E2" s="68"/>
      <c r="F2" s="68"/>
      <c r="G2" s="68"/>
      <c r="H2" s="68"/>
      <c r="I2" s="68"/>
      <c r="J2" s="68"/>
      <c r="K2" s="68"/>
      <c r="L2" s="68"/>
      <c r="M2" s="68"/>
      <c r="N2" s="68"/>
      <c r="O2" s="68"/>
    </row>
    <row r="3" ht="15" customHeight="1" spans="1:15">
      <c r="A3" s="299" t="s">
        <v>22</v>
      </c>
      <c r="B3" s="300"/>
      <c r="C3" s="120"/>
      <c r="D3" s="120"/>
      <c r="E3" s="120"/>
      <c r="F3" s="120"/>
      <c r="G3" s="120"/>
      <c r="H3" s="120"/>
      <c r="I3" s="120"/>
      <c r="J3" s="120"/>
      <c r="K3" s="120"/>
      <c r="L3" s="120"/>
      <c r="M3" s="87"/>
      <c r="N3" s="87"/>
      <c r="O3" s="158" t="s">
        <v>23</v>
      </c>
    </row>
    <row r="4" ht="17.25" customHeight="1" spans="1:15">
      <c r="A4" s="97" t="s">
        <v>95</v>
      </c>
      <c r="B4" s="97" t="s">
        <v>96</v>
      </c>
      <c r="C4" s="98" t="s">
        <v>77</v>
      </c>
      <c r="D4" s="124" t="s">
        <v>80</v>
      </c>
      <c r="E4" s="124"/>
      <c r="F4" s="124"/>
      <c r="G4" s="124" t="s">
        <v>81</v>
      </c>
      <c r="H4" s="124" t="s">
        <v>82</v>
      </c>
      <c r="I4" s="124" t="s">
        <v>97</v>
      </c>
      <c r="J4" s="124" t="s">
        <v>84</v>
      </c>
      <c r="K4" s="124"/>
      <c r="L4" s="124"/>
      <c r="M4" s="124"/>
      <c r="N4" s="124"/>
      <c r="O4" s="124"/>
    </row>
    <row r="5" ht="27" spans="1:15">
      <c r="A5" s="99"/>
      <c r="B5" s="99"/>
      <c r="C5" s="221"/>
      <c r="D5" s="124" t="s">
        <v>79</v>
      </c>
      <c r="E5" s="124" t="s">
        <v>98</v>
      </c>
      <c r="F5" s="124" t="s">
        <v>99</v>
      </c>
      <c r="G5" s="124"/>
      <c r="H5" s="124"/>
      <c r="I5" s="124"/>
      <c r="J5" s="124" t="s">
        <v>79</v>
      </c>
      <c r="K5" s="124" t="s">
        <v>100</v>
      </c>
      <c r="L5" s="124" t="s">
        <v>101</v>
      </c>
      <c r="M5" s="124" t="s">
        <v>102</v>
      </c>
      <c r="N5" s="124" t="s">
        <v>103</v>
      </c>
      <c r="O5" s="124" t="s">
        <v>104</v>
      </c>
    </row>
    <row r="6" ht="16.5" customHeight="1" spans="1:15">
      <c r="A6" s="102">
        <v>1</v>
      </c>
      <c r="B6" s="102">
        <v>2</v>
      </c>
      <c r="C6" s="102">
        <v>3</v>
      </c>
      <c r="D6" s="102">
        <v>4</v>
      </c>
      <c r="E6" s="102">
        <v>5</v>
      </c>
      <c r="F6" s="102">
        <v>6</v>
      </c>
      <c r="G6" s="102">
        <v>7</v>
      </c>
      <c r="H6" s="102">
        <v>8</v>
      </c>
      <c r="I6" s="102">
        <v>9</v>
      </c>
      <c r="J6" s="102">
        <v>10</v>
      </c>
      <c r="K6" s="102">
        <v>11</v>
      </c>
      <c r="L6" s="102">
        <v>12</v>
      </c>
      <c r="M6" s="102">
        <v>13</v>
      </c>
      <c r="N6" s="102">
        <v>14</v>
      </c>
      <c r="O6" s="102">
        <v>15</v>
      </c>
    </row>
    <row r="7" s="231" customFormat="1" ht="20" customHeight="1" spans="1:15">
      <c r="A7" s="23" t="s">
        <v>105</v>
      </c>
      <c r="B7" s="23" t="s">
        <v>106</v>
      </c>
      <c r="C7" s="301">
        <f>D7</f>
        <v>15598611</v>
      </c>
      <c r="D7" s="302">
        <f>E7+F7</f>
        <v>15598611</v>
      </c>
      <c r="E7" s="25">
        <v>11156387</v>
      </c>
      <c r="F7" s="25">
        <v>4442224</v>
      </c>
      <c r="G7" s="303"/>
      <c r="H7" s="303"/>
      <c r="I7" s="303" t="s">
        <v>107</v>
      </c>
      <c r="J7" s="303"/>
      <c r="K7" s="303" t="s">
        <v>107</v>
      </c>
      <c r="L7" s="303" t="s">
        <v>107</v>
      </c>
      <c r="M7" s="303" t="s">
        <v>107</v>
      </c>
      <c r="N7" s="303" t="s">
        <v>107</v>
      </c>
      <c r="O7" s="303" t="s">
        <v>107</v>
      </c>
    </row>
    <row r="8" s="231" customFormat="1" ht="20" customHeight="1" spans="1:15">
      <c r="A8" s="250" t="s">
        <v>108</v>
      </c>
      <c r="B8" s="250" t="s">
        <v>109</v>
      </c>
      <c r="C8" s="301">
        <f t="shared" ref="C8:C37" si="0">D8</f>
        <v>15583161</v>
      </c>
      <c r="D8" s="302">
        <f t="shared" ref="D8:D37" si="1">E8+F8</f>
        <v>15583161</v>
      </c>
      <c r="E8" s="25">
        <v>11140937</v>
      </c>
      <c r="F8" s="25">
        <v>4442224</v>
      </c>
      <c r="G8" s="304"/>
      <c r="H8" s="304"/>
      <c r="I8" s="304" t="s">
        <v>107</v>
      </c>
      <c r="J8" s="304"/>
      <c r="K8" s="304" t="s">
        <v>107</v>
      </c>
      <c r="L8" s="304" t="s">
        <v>107</v>
      </c>
      <c r="M8" s="304" t="s">
        <v>107</v>
      </c>
      <c r="N8" s="304" t="s">
        <v>107</v>
      </c>
      <c r="O8" s="304" t="s">
        <v>107</v>
      </c>
    </row>
    <row r="9" s="231" customFormat="1" ht="20" customHeight="1" spans="1:15">
      <c r="A9" s="305" t="s">
        <v>110</v>
      </c>
      <c r="B9" s="305" t="s">
        <v>111</v>
      </c>
      <c r="C9" s="301">
        <f t="shared" si="0"/>
        <v>7551461</v>
      </c>
      <c r="D9" s="302">
        <f t="shared" si="1"/>
        <v>7551461</v>
      </c>
      <c r="E9" s="25">
        <v>7551461</v>
      </c>
      <c r="F9" s="241"/>
      <c r="G9" s="240"/>
      <c r="H9" s="306"/>
      <c r="I9" s="240"/>
      <c r="J9" s="240"/>
      <c r="K9" s="240"/>
      <c r="L9" s="240"/>
      <c r="M9" s="240"/>
      <c r="N9" s="240"/>
      <c r="O9" s="240"/>
    </row>
    <row r="10" s="231" customFormat="1" ht="20" customHeight="1" spans="1:15">
      <c r="A10" s="305" t="s">
        <v>112</v>
      </c>
      <c r="B10" s="305" t="s">
        <v>113</v>
      </c>
      <c r="C10" s="301">
        <f t="shared" si="0"/>
        <v>2097140</v>
      </c>
      <c r="D10" s="302">
        <f t="shared" si="1"/>
        <v>2097140</v>
      </c>
      <c r="E10" s="25"/>
      <c r="F10" s="241">
        <v>2097140</v>
      </c>
      <c r="G10" s="240"/>
      <c r="H10" s="240"/>
      <c r="I10" s="240"/>
      <c r="J10" s="240"/>
      <c r="K10" s="240"/>
      <c r="L10" s="240"/>
      <c r="M10" s="240"/>
      <c r="N10" s="240"/>
      <c r="O10" s="240"/>
    </row>
    <row r="11" s="231" customFormat="1" ht="20" customHeight="1" spans="1:15">
      <c r="A11" s="305" t="s">
        <v>114</v>
      </c>
      <c r="B11" s="305" t="s">
        <v>115</v>
      </c>
      <c r="C11" s="301">
        <f t="shared" si="0"/>
        <v>737100</v>
      </c>
      <c r="D11" s="302">
        <f t="shared" si="1"/>
        <v>737100</v>
      </c>
      <c r="E11" s="25"/>
      <c r="F11" s="241">
        <v>737100</v>
      </c>
      <c r="G11" s="240"/>
      <c r="H11" s="240"/>
      <c r="I11" s="240"/>
      <c r="J11" s="240"/>
      <c r="K11" s="240"/>
      <c r="L11" s="240"/>
      <c r="M11" s="240"/>
      <c r="N11" s="240"/>
      <c r="O11" s="240"/>
    </row>
    <row r="12" s="231" customFormat="1" ht="20" customHeight="1" spans="1:15">
      <c r="A12" s="305" t="s">
        <v>116</v>
      </c>
      <c r="B12" s="305" t="s">
        <v>117</v>
      </c>
      <c r="C12" s="301">
        <f t="shared" si="0"/>
        <v>1065760</v>
      </c>
      <c r="D12" s="302">
        <f t="shared" si="1"/>
        <v>1065760</v>
      </c>
      <c r="E12" s="25"/>
      <c r="F12" s="241">
        <v>1065760</v>
      </c>
      <c r="G12" s="240"/>
      <c r="H12" s="240"/>
      <c r="I12" s="240"/>
      <c r="J12" s="240"/>
      <c r="K12" s="240"/>
      <c r="L12" s="240"/>
      <c r="M12" s="240"/>
      <c r="N12" s="240"/>
      <c r="O12" s="240"/>
    </row>
    <row r="13" s="231" customFormat="1" ht="20" customHeight="1" spans="1:15">
      <c r="A13" s="305" t="s">
        <v>118</v>
      </c>
      <c r="B13" s="305" t="s">
        <v>119</v>
      </c>
      <c r="C13" s="301">
        <f t="shared" si="0"/>
        <v>3589476</v>
      </c>
      <c r="D13" s="302">
        <f t="shared" si="1"/>
        <v>3589476</v>
      </c>
      <c r="E13" s="25">
        <v>3589476</v>
      </c>
      <c r="F13" s="241"/>
      <c r="G13" s="240"/>
      <c r="H13" s="240"/>
      <c r="I13" s="240"/>
      <c r="J13" s="240"/>
      <c r="K13" s="240"/>
      <c r="L13" s="240"/>
      <c r="M13" s="240"/>
      <c r="N13" s="240"/>
      <c r="O13" s="240"/>
    </row>
    <row r="14" s="231" customFormat="1" ht="20" customHeight="1" spans="1:15">
      <c r="A14" s="305" t="s">
        <v>120</v>
      </c>
      <c r="B14" s="305" t="s">
        <v>121</v>
      </c>
      <c r="C14" s="301">
        <f t="shared" si="0"/>
        <v>542224</v>
      </c>
      <c r="D14" s="302">
        <f t="shared" si="1"/>
        <v>542224</v>
      </c>
      <c r="E14" s="25"/>
      <c r="F14" s="241">
        <v>542224</v>
      </c>
      <c r="G14" s="240"/>
      <c r="H14" s="240"/>
      <c r="I14" s="240"/>
      <c r="J14" s="240"/>
      <c r="K14" s="240"/>
      <c r="L14" s="240"/>
      <c r="M14" s="240"/>
      <c r="N14" s="240"/>
      <c r="O14" s="240"/>
    </row>
    <row r="15" s="231" customFormat="1" ht="20" customHeight="1" spans="1:15">
      <c r="A15" s="250" t="s">
        <v>122</v>
      </c>
      <c r="B15" s="250" t="s">
        <v>123</v>
      </c>
      <c r="C15" s="301">
        <f t="shared" si="0"/>
        <v>15450</v>
      </c>
      <c r="D15" s="302">
        <f t="shared" si="1"/>
        <v>15450</v>
      </c>
      <c r="E15" s="25">
        <v>15450</v>
      </c>
      <c r="F15" s="241"/>
      <c r="G15" s="240"/>
      <c r="H15" s="240"/>
      <c r="I15" s="240"/>
      <c r="J15" s="240"/>
      <c r="K15" s="240"/>
      <c r="L15" s="240"/>
      <c r="M15" s="240"/>
      <c r="N15" s="240"/>
      <c r="O15" s="240"/>
    </row>
    <row r="16" s="231" customFormat="1" ht="20" customHeight="1" spans="1:15">
      <c r="A16" s="305" t="s">
        <v>124</v>
      </c>
      <c r="B16" s="305" t="s">
        <v>111</v>
      </c>
      <c r="C16" s="301">
        <f t="shared" si="0"/>
        <v>15450</v>
      </c>
      <c r="D16" s="302">
        <f t="shared" si="1"/>
        <v>15450</v>
      </c>
      <c r="E16" s="25">
        <v>15450</v>
      </c>
      <c r="F16" s="241"/>
      <c r="G16" s="240"/>
      <c r="H16" s="240"/>
      <c r="I16" s="240"/>
      <c r="J16" s="240"/>
      <c r="K16" s="240"/>
      <c r="L16" s="240"/>
      <c r="M16" s="240"/>
      <c r="N16" s="240"/>
      <c r="O16" s="240"/>
    </row>
    <row r="17" s="231" customFormat="1" ht="20" customHeight="1" spans="1:15">
      <c r="A17" s="23" t="s">
        <v>125</v>
      </c>
      <c r="B17" s="23" t="s">
        <v>126</v>
      </c>
      <c r="C17" s="301">
        <f t="shared" si="0"/>
        <v>3105947</v>
      </c>
      <c r="D17" s="302">
        <f t="shared" si="1"/>
        <v>3105947</v>
      </c>
      <c r="E17" s="25">
        <v>3097211</v>
      </c>
      <c r="F17" s="241">
        <v>8736</v>
      </c>
      <c r="G17" s="240"/>
      <c r="H17" s="240"/>
      <c r="I17" s="240"/>
      <c r="J17" s="240"/>
      <c r="K17" s="240"/>
      <c r="L17" s="240"/>
      <c r="M17" s="240"/>
      <c r="N17" s="240"/>
      <c r="O17" s="240"/>
    </row>
    <row r="18" s="231" customFormat="1" ht="20" customHeight="1" spans="1:15">
      <c r="A18" s="250" t="s">
        <v>127</v>
      </c>
      <c r="B18" s="250" t="s">
        <v>128</v>
      </c>
      <c r="C18" s="301">
        <f t="shared" si="0"/>
        <v>3097211</v>
      </c>
      <c r="D18" s="302">
        <f t="shared" si="1"/>
        <v>3097211</v>
      </c>
      <c r="E18" s="25">
        <v>3097211</v>
      </c>
      <c r="F18" s="241"/>
      <c r="G18" s="240"/>
      <c r="H18" s="240"/>
      <c r="I18" s="240"/>
      <c r="J18" s="240"/>
      <c r="K18" s="240"/>
      <c r="L18" s="240"/>
      <c r="M18" s="240"/>
      <c r="N18" s="240"/>
      <c r="O18" s="240"/>
    </row>
    <row r="19" s="231" customFormat="1" ht="20" customHeight="1" spans="1:15">
      <c r="A19" s="305" t="s">
        <v>129</v>
      </c>
      <c r="B19" s="305" t="s">
        <v>130</v>
      </c>
      <c r="C19" s="301">
        <f t="shared" si="0"/>
        <v>1571800</v>
      </c>
      <c r="D19" s="302">
        <f t="shared" si="1"/>
        <v>1571800</v>
      </c>
      <c r="E19" s="25">
        <v>1571800</v>
      </c>
      <c r="F19" s="241"/>
      <c r="G19" s="240"/>
      <c r="H19" s="240"/>
      <c r="I19" s="240"/>
      <c r="J19" s="240"/>
      <c r="K19" s="240"/>
      <c r="L19" s="240"/>
      <c r="M19" s="240"/>
      <c r="N19" s="240"/>
      <c r="O19" s="240"/>
    </row>
    <row r="20" s="231" customFormat="1" ht="20" customHeight="1" spans="1:15">
      <c r="A20" s="305" t="s">
        <v>131</v>
      </c>
      <c r="B20" s="305" t="s">
        <v>132</v>
      </c>
      <c r="C20" s="301">
        <f t="shared" si="0"/>
        <v>22300</v>
      </c>
      <c r="D20" s="302">
        <f t="shared" si="1"/>
        <v>22300</v>
      </c>
      <c r="E20" s="25">
        <v>22300</v>
      </c>
      <c r="F20" s="241"/>
      <c r="G20" s="240"/>
      <c r="H20" s="240"/>
      <c r="I20" s="240"/>
      <c r="J20" s="240"/>
      <c r="K20" s="240"/>
      <c r="L20" s="240"/>
      <c r="M20" s="240"/>
      <c r="N20" s="240"/>
      <c r="O20" s="240"/>
    </row>
    <row r="21" s="231" customFormat="1" ht="20" customHeight="1" spans="1:15">
      <c r="A21" s="305" t="s">
        <v>133</v>
      </c>
      <c r="B21" s="305" t="s">
        <v>134</v>
      </c>
      <c r="C21" s="301">
        <f t="shared" si="0"/>
        <v>1188249</v>
      </c>
      <c r="D21" s="302">
        <f t="shared" si="1"/>
        <v>1188249</v>
      </c>
      <c r="E21" s="25">
        <v>1188249</v>
      </c>
      <c r="F21" s="241"/>
      <c r="G21" s="240"/>
      <c r="H21" s="240"/>
      <c r="I21" s="240"/>
      <c r="J21" s="240"/>
      <c r="K21" s="240"/>
      <c r="L21" s="240"/>
      <c r="M21" s="240"/>
      <c r="N21" s="240"/>
      <c r="O21" s="240"/>
    </row>
    <row r="22" s="231" customFormat="1" ht="20" customHeight="1" spans="1:15">
      <c r="A22" s="305" t="s">
        <v>135</v>
      </c>
      <c r="B22" s="305" t="s">
        <v>136</v>
      </c>
      <c r="C22" s="301">
        <f t="shared" si="0"/>
        <v>314862</v>
      </c>
      <c r="D22" s="302">
        <f t="shared" si="1"/>
        <v>314862</v>
      </c>
      <c r="E22" s="25">
        <v>314862</v>
      </c>
      <c r="F22" s="241"/>
      <c r="G22" s="240"/>
      <c r="H22" s="240"/>
      <c r="I22" s="240"/>
      <c r="J22" s="240"/>
      <c r="K22" s="240"/>
      <c r="L22" s="240"/>
      <c r="M22" s="240"/>
      <c r="N22" s="240"/>
      <c r="O22" s="240"/>
    </row>
    <row r="23" s="231" customFormat="1" ht="20" customHeight="1" spans="1:15">
      <c r="A23" s="250" t="s">
        <v>137</v>
      </c>
      <c r="B23" s="250" t="s">
        <v>138</v>
      </c>
      <c r="C23" s="301">
        <f t="shared" si="0"/>
        <v>8736</v>
      </c>
      <c r="D23" s="302">
        <f t="shared" si="1"/>
        <v>8736</v>
      </c>
      <c r="E23" s="25"/>
      <c r="F23" s="241">
        <v>8736</v>
      </c>
      <c r="G23" s="240"/>
      <c r="H23" s="240"/>
      <c r="I23" s="240"/>
      <c r="J23" s="240"/>
      <c r="K23" s="240"/>
      <c r="L23" s="240"/>
      <c r="M23" s="240"/>
      <c r="N23" s="240"/>
      <c r="O23" s="240"/>
    </row>
    <row r="24" s="231" customFormat="1" ht="20" customHeight="1" spans="1:15">
      <c r="A24" s="305" t="s">
        <v>139</v>
      </c>
      <c r="B24" s="305" t="s">
        <v>140</v>
      </c>
      <c r="C24" s="301">
        <f t="shared" si="0"/>
        <v>8736</v>
      </c>
      <c r="D24" s="302">
        <f t="shared" si="1"/>
        <v>8736</v>
      </c>
      <c r="E24" s="25"/>
      <c r="F24" s="241">
        <v>8736</v>
      </c>
      <c r="G24" s="240"/>
      <c r="H24" s="240"/>
      <c r="I24" s="240"/>
      <c r="J24" s="240"/>
      <c r="K24" s="240"/>
      <c r="L24" s="240"/>
      <c r="M24" s="240"/>
      <c r="N24" s="240"/>
      <c r="O24" s="240"/>
    </row>
    <row r="25" s="231" customFormat="1" ht="20" customHeight="1" spans="1:15">
      <c r="A25" s="23" t="s">
        <v>141</v>
      </c>
      <c r="B25" s="23" t="s">
        <v>142</v>
      </c>
      <c r="C25" s="301">
        <f t="shared" si="0"/>
        <v>1325230</v>
      </c>
      <c r="D25" s="302">
        <f t="shared" si="1"/>
        <v>1325230</v>
      </c>
      <c r="E25" s="25">
        <v>1325230</v>
      </c>
      <c r="F25" s="241"/>
      <c r="G25" s="240"/>
      <c r="H25" s="240"/>
      <c r="I25" s="240"/>
      <c r="J25" s="240"/>
      <c r="K25" s="240"/>
      <c r="L25" s="240"/>
      <c r="M25" s="240"/>
      <c r="N25" s="240"/>
      <c r="O25" s="240"/>
    </row>
    <row r="26" s="231" customFormat="1" ht="20" customHeight="1" spans="1:15">
      <c r="A26" s="250" t="s">
        <v>143</v>
      </c>
      <c r="B26" s="250" t="s">
        <v>144</v>
      </c>
      <c r="C26" s="301">
        <f t="shared" si="0"/>
        <v>1325230</v>
      </c>
      <c r="D26" s="302">
        <f t="shared" si="1"/>
        <v>1325230</v>
      </c>
      <c r="E26" s="25">
        <v>1325230</v>
      </c>
      <c r="F26" s="241"/>
      <c r="G26" s="240"/>
      <c r="H26" s="240"/>
      <c r="I26" s="240"/>
      <c r="J26" s="240"/>
      <c r="K26" s="240"/>
      <c r="L26" s="240"/>
      <c r="M26" s="240"/>
      <c r="N26" s="240"/>
      <c r="O26" s="240"/>
    </row>
    <row r="27" s="231" customFormat="1" ht="20" customHeight="1" spans="1:15">
      <c r="A27" s="305" t="s">
        <v>145</v>
      </c>
      <c r="B27" s="305" t="s">
        <v>146</v>
      </c>
      <c r="C27" s="301">
        <f t="shared" si="0"/>
        <v>413900</v>
      </c>
      <c r="D27" s="302">
        <f t="shared" si="1"/>
        <v>413900</v>
      </c>
      <c r="E27" s="25">
        <v>413900</v>
      </c>
      <c r="F27" s="241"/>
      <c r="G27" s="240"/>
      <c r="H27" s="240"/>
      <c r="I27" s="240"/>
      <c r="J27" s="240"/>
      <c r="K27" s="240"/>
      <c r="L27" s="240"/>
      <c r="M27" s="240"/>
      <c r="N27" s="240"/>
      <c r="O27" s="240"/>
    </row>
    <row r="28" s="231" customFormat="1" ht="20" customHeight="1" spans="1:15">
      <c r="A28" s="305" t="s">
        <v>147</v>
      </c>
      <c r="B28" s="305" t="s">
        <v>148</v>
      </c>
      <c r="C28" s="301">
        <f t="shared" si="0"/>
        <v>238360</v>
      </c>
      <c r="D28" s="302">
        <f t="shared" si="1"/>
        <v>238360</v>
      </c>
      <c r="E28" s="25">
        <v>238360</v>
      </c>
      <c r="F28" s="241"/>
      <c r="G28" s="240"/>
      <c r="H28" s="240"/>
      <c r="I28" s="240"/>
      <c r="J28" s="240"/>
      <c r="K28" s="240"/>
      <c r="L28" s="240"/>
      <c r="M28" s="240"/>
      <c r="N28" s="240"/>
      <c r="O28" s="240"/>
    </row>
    <row r="29" s="231" customFormat="1" ht="20" customHeight="1" spans="1:15">
      <c r="A29" s="305" t="s">
        <v>149</v>
      </c>
      <c r="B29" s="305" t="s">
        <v>150</v>
      </c>
      <c r="C29" s="301">
        <f t="shared" si="0"/>
        <v>658080</v>
      </c>
      <c r="D29" s="302">
        <f t="shared" si="1"/>
        <v>658080</v>
      </c>
      <c r="E29" s="25">
        <v>658080</v>
      </c>
      <c r="F29" s="241"/>
      <c r="G29" s="240"/>
      <c r="H29" s="240"/>
      <c r="I29" s="240"/>
      <c r="J29" s="240"/>
      <c r="K29" s="240"/>
      <c r="L29" s="240"/>
      <c r="M29" s="240"/>
      <c r="N29" s="240"/>
      <c r="O29" s="240"/>
    </row>
    <row r="30" s="231" customFormat="1" ht="20" customHeight="1" spans="1:15">
      <c r="A30" s="305" t="s">
        <v>151</v>
      </c>
      <c r="B30" s="305" t="s">
        <v>152</v>
      </c>
      <c r="C30" s="301">
        <f t="shared" si="0"/>
        <v>14890</v>
      </c>
      <c r="D30" s="302">
        <f t="shared" si="1"/>
        <v>14890</v>
      </c>
      <c r="E30" s="25">
        <v>14890</v>
      </c>
      <c r="F30" s="241"/>
      <c r="G30" s="240"/>
      <c r="H30" s="240"/>
      <c r="I30" s="240"/>
      <c r="J30" s="240"/>
      <c r="K30" s="240"/>
      <c r="L30" s="240"/>
      <c r="M30" s="240"/>
      <c r="N30" s="240"/>
      <c r="O30" s="240"/>
    </row>
    <row r="31" s="231" customFormat="1" ht="20" customHeight="1" spans="1:15">
      <c r="A31" s="23" t="s">
        <v>153</v>
      </c>
      <c r="B31" s="23" t="s">
        <v>154</v>
      </c>
      <c r="C31" s="301">
        <f t="shared" si="0"/>
        <v>21585</v>
      </c>
      <c r="D31" s="302">
        <f t="shared" si="1"/>
        <v>21585</v>
      </c>
      <c r="E31" s="25"/>
      <c r="F31" s="241">
        <v>21585</v>
      </c>
      <c r="G31" s="240"/>
      <c r="H31" s="240"/>
      <c r="I31" s="240"/>
      <c r="J31" s="240"/>
      <c r="K31" s="240"/>
      <c r="L31" s="240"/>
      <c r="M31" s="240"/>
      <c r="N31" s="240"/>
      <c r="O31" s="240"/>
    </row>
    <row r="32" s="231" customFormat="1" ht="20" customHeight="1" spans="1:15">
      <c r="A32" s="250" t="s">
        <v>155</v>
      </c>
      <c r="B32" s="250" t="s">
        <v>156</v>
      </c>
      <c r="C32" s="301">
        <f t="shared" si="0"/>
        <v>21585</v>
      </c>
      <c r="D32" s="302">
        <f t="shared" si="1"/>
        <v>21585</v>
      </c>
      <c r="E32" s="25"/>
      <c r="F32" s="241">
        <v>21585</v>
      </c>
      <c r="G32" s="240"/>
      <c r="H32" s="240"/>
      <c r="I32" s="240"/>
      <c r="J32" s="240"/>
      <c r="K32" s="240"/>
      <c r="L32" s="240"/>
      <c r="M32" s="240"/>
      <c r="N32" s="240"/>
      <c r="O32" s="240"/>
    </row>
    <row r="33" s="231" customFormat="1" ht="20" customHeight="1" spans="1:15">
      <c r="A33" s="305" t="s">
        <v>157</v>
      </c>
      <c r="B33" s="305" t="s">
        <v>158</v>
      </c>
      <c r="C33" s="301">
        <f t="shared" si="0"/>
        <v>21585</v>
      </c>
      <c r="D33" s="302">
        <f t="shared" si="1"/>
        <v>21585</v>
      </c>
      <c r="E33" s="25"/>
      <c r="F33" s="241">
        <v>21585</v>
      </c>
      <c r="G33" s="240"/>
      <c r="H33" s="240"/>
      <c r="I33" s="240"/>
      <c r="J33" s="240"/>
      <c r="K33" s="240"/>
      <c r="L33" s="240"/>
      <c r="M33" s="240"/>
      <c r="N33" s="240"/>
      <c r="O33" s="240"/>
    </row>
    <row r="34" s="231" customFormat="1" ht="20" customHeight="1" spans="1:15">
      <c r="A34" s="23" t="s">
        <v>159</v>
      </c>
      <c r="B34" s="23" t="s">
        <v>160</v>
      </c>
      <c r="C34" s="301">
        <f t="shared" si="0"/>
        <v>1078152</v>
      </c>
      <c r="D34" s="302">
        <f t="shared" si="1"/>
        <v>1078152</v>
      </c>
      <c r="E34" s="25">
        <v>1078152</v>
      </c>
      <c r="F34" s="241"/>
      <c r="G34" s="240"/>
      <c r="H34" s="240"/>
      <c r="I34" s="240"/>
      <c r="J34" s="240"/>
      <c r="K34" s="240"/>
      <c r="L34" s="240"/>
      <c r="M34" s="240"/>
      <c r="N34" s="240"/>
      <c r="O34" s="240"/>
    </row>
    <row r="35" s="231" customFormat="1" ht="20" customHeight="1" spans="1:15">
      <c r="A35" s="250" t="s">
        <v>161</v>
      </c>
      <c r="B35" s="250" t="s">
        <v>162</v>
      </c>
      <c r="C35" s="301">
        <f t="shared" si="0"/>
        <v>1078152</v>
      </c>
      <c r="D35" s="302">
        <f t="shared" si="1"/>
        <v>1078152</v>
      </c>
      <c r="E35" s="25">
        <v>1078152</v>
      </c>
      <c r="F35" s="241"/>
      <c r="G35" s="240"/>
      <c r="H35" s="240"/>
      <c r="I35" s="240"/>
      <c r="J35" s="240"/>
      <c r="K35" s="240"/>
      <c r="L35" s="240"/>
      <c r="M35" s="240"/>
      <c r="N35" s="240"/>
      <c r="O35" s="240"/>
    </row>
    <row r="36" s="231" customFormat="1" ht="20" customHeight="1" spans="1:15">
      <c r="A36" s="305" t="s">
        <v>163</v>
      </c>
      <c r="B36" s="305" t="s">
        <v>164</v>
      </c>
      <c r="C36" s="301">
        <f t="shared" si="0"/>
        <v>1078152</v>
      </c>
      <c r="D36" s="302">
        <f t="shared" si="1"/>
        <v>1078152</v>
      </c>
      <c r="E36" s="25">
        <v>1078152</v>
      </c>
      <c r="F36" s="241"/>
      <c r="G36" s="240"/>
      <c r="H36" s="240"/>
      <c r="I36" s="240"/>
      <c r="J36" s="240"/>
      <c r="K36" s="240"/>
      <c r="L36" s="240"/>
      <c r="M36" s="240"/>
      <c r="N36" s="240"/>
      <c r="O36" s="240"/>
    </row>
    <row r="37" s="231" customFormat="1" ht="20" customHeight="1" spans="1:15">
      <c r="A37" s="307" t="s">
        <v>165</v>
      </c>
      <c r="B37" s="307"/>
      <c r="C37" s="301">
        <f t="shared" si="0"/>
        <v>21129525</v>
      </c>
      <c r="D37" s="302">
        <f t="shared" si="1"/>
        <v>21129525</v>
      </c>
      <c r="E37" s="25">
        <v>16656980</v>
      </c>
      <c r="F37" s="241">
        <v>4472545</v>
      </c>
      <c r="G37" s="240"/>
      <c r="H37" s="240"/>
      <c r="I37" s="240"/>
      <c r="J37" s="240"/>
      <c r="K37" s="240"/>
      <c r="L37" s="240"/>
      <c r="M37" s="240"/>
      <c r="N37" s="240"/>
      <c r="O37" s="240"/>
    </row>
  </sheetData>
  <mergeCells count="11">
    <mergeCell ref="A2:O2"/>
    <mergeCell ref="A3:L3"/>
    <mergeCell ref="D4:F4"/>
    <mergeCell ref="J4:O4"/>
    <mergeCell ref="A37:B37"/>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19" activePane="bottomRight" state="frozen"/>
      <selection/>
      <selection pane="topRight"/>
      <selection pane="bottomLeft"/>
      <selection pane="bottomRight" activeCell="D35" sqref="D35"/>
    </sheetView>
  </sheetViews>
  <sheetFormatPr defaultColWidth="8.88571428571429" defaultRowHeight="14.25" customHeight="1" outlineLevelCol="3"/>
  <cols>
    <col min="1" max="1" width="49.2857142857143" style="64" customWidth="1"/>
    <col min="2" max="2" width="38.847619047619" style="64" customWidth="1"/>
    <col min="3" max="3" width="48.5714285714286" style="64" customWidth="1"/>
    <col min="4" max="4" width="36.4285714285714" style="64" customWidth="1"/>
    <col min="5" max="5" width="9.13333333333333" style="65" customWidth="1"/>
    <col min="6" max="16384" width="9.13333333333333" style="65"/>
  </cols>
  <sheetData>
    <row r="1" customHeight="1" spans="1:4">
      <c r="A1" s="139" t="s">
        <v>166</v>
      </c>
      <c r="B1" s="139"/>
      <c r="C1" s="139"/>
      <c r="D1" s="140"/>
    </row>
    <row r="2" ht="31.5" customHeight="1" spans="1:4">
      <c r="A2" s="67" t="s">
        <v>5</v>
      </c>
      <c r="B2" s="285"/>
      <c r="C2" s="285"/>
      <c r="D2" s="285"/>
    </row>
    <row r="3" ht="17.25" customHeight="1" spans="1:4">
      <c r="A3" s="161" t="s">
        <v>22</v>
      </c>
      <c r="B3" s="286"/>
      <c r="C3" s="286"/>
      <c r="D3" s="142" t="s">
        <v>23</v>
      </c>
    </row>
    <row r="4" ht="19.5" customHeight="1" spans="1:4">
      <c r="A4" s="92" t="s">
        <v>24</v>
      </c>
      <c r="B4" s="163"/>
      <c r="C4" s="92" t="s">
        <v>25</v>
      </c>
      <c r="D4" s="163"/>
    </row>
    <row r="5" ht="21.75" customHeight="1" spans="1:4">
      <c r="A5" s="91" t="s">
        <v>26</v>
      </c>
      <c r="B5" s="287" t="s">
        <v>27</v>
      </c>
      <c r="C5" s="91" t="s">
        <v>167</v>
      </c>
      <c r="D5" s="287" t="s">
        <v>27</v>
      </c>
    </row>
    <row r="6" ht="17.25" customHeight="1" spans="1:4">
      <c r="A6" s="95"/>
      <c r="B6" s="99"/>
      <c r="C6" s="95"/>
      <c r="D6" s="99"/>
    </row>
    <row r="7" ht="17.25" customHeight="1" spans="1:4">
      <c r="A7" s="288" t="s">
        <v>168</v>
      </c>
      <c r="B7" s="271">
        <f>B8</f>
        <v>20845716</v>
      </c>
      <c r="C7" s="289" t="s">
        <v>169</v>
      </c>
      <c r="D7" s="271">
        <v>21129525</v>
      </c>
    </row>
    <row r="8" ht="17.25" customHeight="1" spans="1:4">
      <c r="A8" s="290" t="s">
        <v>170</v>
      </c>
      <c r="B8" s="24">
        <v>20845716</v>
      </c>
      <c r="C8" s="289" t="s">
        <v>171</v>
      </c>
      <c r="D8" s="24">
        <v>15598611</v>
      </c>
    </row>
    <row r="9" ht="17.25" customHeight="1" spans="1:4">
      <c r="A9" s="290" t="s">
        <v>172</v>
      </c>
      <c r="B9" s="271"/>
      <c r="C9" s="289" t="s">
        <v>173</v>
      </c>
      <c r="D9" s="271"/>
    </row>
    <row r="10" ht="17.25" customHeight="1" spans="1:4">
      <c r="A10" s="290" t="s">
        <v>174</v>
      </c>
      <c r="B10" s="271"/>
      <c r="C10" s="289" t="s">
        <v>175</v>
      </c>
      <c r="D10" s="271"/>
    </row>
    <row r="11" ht="17.25" customHeight="1" spans="1:4">
      <c r="A11" s="290" t="s">
        <v>176</v>
      </c>
      <c r="B11" s="271">
        <f>B12</f>
        <v>283809</v>
      </c>
      <c r="C11" s="289" t="s">
        <v>177</v>
      </c>
      <c r="D11" s="271"/>
    </row>
    <row r="12" ht="17.25" customHeight="1" spans="1:4">
      <c r="A12" s="290" t="s">
        <v>170</v>
      </c>
      <c r="B12" s="24">
        <v>283809</v>
      </c>
      <c r="C12" s="289" t="s">
        <v>178</v>
      </c>
      <c r="D12" s="24"/>
    </row>
    <row r="13" ht="17.25" customHeight="1" spans="1:4">
      <c r="A13" s="291" t="s">
        <v>172</v>
      </c>
      <c r="B13" s="292"/>
      <c r="C13" s="289" t="s">
        <v>179</v>
      </c>
      <c r="D13" s="292"/>
    </row>
    <row r="14" ht="17.25" customHeight="1" spans="1:4">
      <c r="A14" s="291" t="s">
        <v>174</v>
      </c>
      <c r="B14" s="292"/>
      <c r="C14" s="289" t="s">
        <v>180</v>
      </c>
      <c r="D14" s="271"/>
    </row>
    <row r="15" ht="17.25" customHeight="1" spans="1:4">
      <c r="A15" s="290"/>
      <c r="B15" s="292"/>
      <c r="C15" s="289" t="s">
        <v>181</v>
      </c>
      <c r="D15" s="24">
        <v>3105947</v>
      </c>
    </row>
    <row r="16" ht="17.25" customHeight="1" spans="1:4">
      <c r="A16" s="290"/>
      <c r="B16" s="271"/>
      <c r="C16" s="289" t="s">
        <v>182</v>
      </c>
      <c r="D16" s="271">
        <v>1325230</v>
      </c>
    </row>
    <row r="17" ht="17.25" customHeight="1" spans="1:4">
      <c r="A17" s="290"/>
      <c r="B17" s="293"/>
      <c r="C17" s="289" t="s">
        <v>183</v>
      </c>
      <c r="D17" s="271"/>
    </row>
    <row r="18" ht="17.25" customHeight="1" spans="1:4">
      <c r="A18" s="291"/>
      <c r="B18" s="293"/>
      <c r="C18" s="289" t="s">
        <v>184</v>
      </c>
      <c r="D18" s="271"/>
    </row>
    <row r="19" ht="17.25" customHeight="1" spans="1:4">
      <c r="A19" s="291"/>
      <c r="B19" s="294"/>
      <c r="C19" s="289" t="s">
        <v>185</v>
      </c>
      <c r="D19" s="24">
        <v>21585</v>
      </c>
    </row>
    <row r="20" ht="17.25" customHeight="1" spans="1:4">
      <c r="A20" s="295"/>
      <c r="B20" s="294"/>
      <c r="C20" s="289" t="s">
        <v>186</v>
      </c>
      <c r="D20" s="292"/>
    </row>
    <row r="21" ht="17.25" customHeight="1" spans="1:4">
      <c r="A21" s="295"/>
      <c r="B21" s="294"/>
      <c r="C21" s="289" t="s">
        <v>187</v>
      </c>
      <c r="D21" s="271"/>
    </row>
    <row r="22" ht="17.25" customHeight="1" spans="1:4">
      <c r="A22" s="295"/>
      <c r="B22" s="294"/>
      <c r="C22" s="289" t="s">
        <v>188</v>
      </c>
      <c r="D22" s="24"/>
    </row>
    <row r="23" ht="17.25" customHeight="1" spans="1:4">
      <c r="A23" s="295"/>
      <c r="B23" s="294"/>
      <c r="C23" s="289" t="s">
        <v>189</v>
      </c>
      <c r="D23" s="271"/>
    </row>
    <row r="24" ht="17.25" customHeight="1" spans="1:4">
      <c r="A24" s="295"/>
      <c r="B24" s="294"/>
      <c r="C24" s="289" t="s">
        <v>190</v>
      </c>
      <c r="D24" s="271"/>
    </row>
    <row r="25" ht="17.25" customHeight="1" spans="1:4">
      <c r="A25" s="295"/>
      <c r="B25" s="294"/>
      <c r="C25" s="289" t="s">
        <v>191</v>
      </c>
      <c r="D25" s="271"/>
    </row>
    <row r="26" ht="17.25" customHeight="1" spans="1:4">
      <c r="A26" s="295"/>
      <c r="B26" s="294"/>
      <c r="C26" s="289" t="s">
        <v>192</v>
      </c>
      <c r="D26" s="24">
        <v>1078152</v>
      </c>
    </row>
    <row r="27" ht="17.25" customHeight="1" spans="1:4">
      <c r="A27" s="295"/>
      <c r="B27" s="294"/>
      <c r="C27" s="289" t="s">
        <v>193</v>
      </c>
      <c r="D27" s="292"/>
    </row>
    <row r="28" ht="17.25" customHeight="1" spans="1:4">
      <c r="A28" s="295"/>
      <c r="B28" s="294"/>
      <c r="C28" s="289" t="s">
        <v>194</v>
      </c>
      <c r="D28" s="271"/>
    </row>
    <row r="29" ht="17.25" customHeight="1" spans="1:4">
      <c r="A29" s="295"/>
      <c r="B29" s="294"/>
      <c r="C29" s="289" t="s">
        <v>195</v>
      </c>
      <c r="D29" s="24"/>
    </row>
    <row r="30" ht="17.25" customHeight="1" spans="1:4">
      <c r="A30" s="295"/>
      <c r="B30" s="294"/>
      <c r="C30" s="289" t="s">
        <v>196</v>
      </c>
      <c r="D30" s="271"/>
    </row>
    <row r="31" customHeight="1" spans="1:4">
      <c r="A31" s="296"/>
      <c r="B31" s="293"/>
      <c r="C31" s="289" t="s">
        <v>197</v>
      </c>
      <c r="D31" s="271"/>
    </row>
    <row r="32" customHeight="1" spans="1:4">
      <c r="A32" s="296"/>
      <c r="B32" s="293"/>
      <c r="C32" s="289" t="s">
        <v>198</v>
      </c>
      <c r="D32" s="271"/>
    </row>
    <row r="33" customHeight="1" spans="1:4">
      <c r="A33" s="296"/>
      <c r="B33" s="293"/>
      <c r="C33" s="289" t="s">
        <v>199</v>
      </c>
      <c r="D33" s="24"/>
    </row>
    <row r="34" customHeight="1" spans="1:4">
      <c r="A34" s="296"/>
      <c r="B34" s="293"/>
      <c r="C34" s="291" t="s">
        <v>200</v>
      </c>
      <c r="D34" s="297"/>
    </row>
    <row r="35" ht="17.25" customHeight="1" spans="1:4">
      <c r="A35" s="298" t="s">
        <v>201</v>
      </c>
      <c r="B35" s="293">
        <f>B7+B11</f>
        <v>21129525</v>
      </c>
      <c r="C35" s="296" t="s">
        <v>73</v>
      </c>
      <c r="D35" s="293">
        <f>D26+D19+D16+D15+D8</f>
        <v>21129525</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7"/>
  <sheetViews>
    <sheetView zoomScaleSheetLayoutView="60" topLeftCell="A16" workbookViewId="0">
      <selection activeCell="D26" sqref="D26"/>
    </sheetView>
  </sheetViews>
  <sheetFormatPr defaultColWidth="8.88571428571429" defaultRowHeight="14.25" customHeight="1" outlineLevelCol="6"/>
  <cols>
    <col min="1" max="1" width="20.1333333333333" style="155" customWidth="1"/>
    <col min="2" max="2" width="44" style="155" customWidth="1"/>
    <col min="3" max="3" width="24.2857142857143" style="81" customWidth="1"/>
    <col min="4" max="4" width="16.5714285714286" style="81" customWidth="1"/>
    <col min="5" max="7" width="24.2857142857143" style="81" customWidth="1"/>
    <col min="8" max="8" width="16.2857142857143" style="81" customWidth="1"/>
    <col min="9" max="9" width="12.8571428571429" style="81"/>
    <col min="10" max="16384" width="9.13333333333333" style="81"/>
  </cols>
  <sheetData>
    <row r="1" ht="12" customHeight="1" spans="1:7">
      <c r="A1" s="273" t="s">
        <v>202</v>
      </c>
      <c r="D1" s="274"/>
      <c r="F1" s="84"/>
    </row>
    <row r="2" ht="39" customHeight="1" spans="1:7">
      <c r="A2" s="160" t="s">
        <v>6</v>
      </c>
      <c r="B2" s="160"/>
      <c r="C2" s="160"/>
      <c r="D2" s="160"/>
      <c r="E2" s="160"/>
      <c r="F2" s="160"/>
      <c r="G2" s="160"/>
    </row>
    <row r="3" ht="18" customHeight="1" spans="1:7">
      <c r="A3" s="161" t="s">
        <v>22</v>
      </c>
      <c r="F3" s="158"/>
      <c r="G3" s="158" t="s">
        <v>23</v>
      </c>
    </row>
    <row r="4" ht="20.25" customHeight="1" spans="1:7">
      <c r="A4" s="275" t="s">
        <v>203</v>
      </c>
      <c r="B4" s="276"/>
      <c r="C4" s="94" t="s">
        <v>77</v>
      </c>
      <c r="D4" s="94" t="s">
        <v>98</v>
      </c>
      <c r="E4" s="94"/>
      <c r="F4" s="94"/>
      <c r="G4" s="277" t="s">
        <v>99</v>
      </c>
    </row>
    <row r="5" ht="20.25" customHeight="1" spans="1:7">
      <c r="A5" s="165" t="s">
        <v>95</v>
      </c>
      <c r="B5" s="278" t="s">
        <v>96</v>
      </c>
      <c r="C5" s="94"/>
      <c r="D5" s="94" t="s">
        <v>79</v>
      </c>
      <c r="E5" s="94" t="s">
        <v>204</v>
      </c>
      <c r="F5" s="94" t="s">
        <v>205</v>
      </c>
      <c r="G5" s="279"/>
    </row>
    <row r="6" ht="13.5" customHeight="1" spans="1:7">
      <c r="A6" s="176">
        <v>1</v>
      </c>
      <c r="B6" s="176">
        <v>2</v>
      </c>
      <c r="C6" s="280">
        <v>3</v>
      </c>
      <c r="D6" s="280">
        <v>4</v>
      </c>
      <c r="E6" s="280">
        <v>5</v>
      </c>
      <c r="F6" s="280">
        <v>6</v>
      </c>
      <c r="G6" s="176">
        <v>7</v>
      </c>
    </row>
    <row r="7" s="44" customFormat="1" ht="26.4" customHeight="1" spans="1:7">
      <c r="A7" s="281" t="s">
        <v>105</v>
      </c>
      <c r="B7" s="281" t="s">
        <v>106</v>
      </c>
      <c r="C7" s="25">
        <v>15598611</v>
      </c>
      <c r="D7" s="24">
        <v>11156387</v>
      </c>
      <c r="E7" s="24">
        <v>10204367</v>
      </c>
      <c r="F7" s="24">
        <v>952020</v>
      </c>
      <c r="G7" s="25">
        <v>4442224</v>
      </c>
    </row>
    <row r="8" s="44" customFormat="1" ht="26.4" customHeight="1" outlineLevel="1" spans="1:7">
      <c r="A8" s="282" t="s">
        <v>108</v>
      </c>
      <c r="B8" s="282" t="s">
        <v>109</v>
      </c>
      <c r="C8" s="25">
        <v>15583161</v>
      </c>
      <c r="D8" s="24">
        <v>11140937</v>
      </c>
      <c r="E8" s="24">
        <v>10194917</v>
      </c>
      <c r="F8" s="24">
        <v>946020</v>
      </c>
      <c r="G8" s="25">
        <v>4442224</v>
      </c>
    </row>
    <row r="9" s="44" customFormat="1" ht="26.4" customHeight="1" outlineLevel="2" spans="1:7">
      <c r="A9" s="283" t="s">
        <v>110</v>
      </c>
      <c r="B9" s="283" t="s">
        <v>111</v>
      </c>
      <c r="C9" s="24">
        <v>7551461</v>
      </c>
      <c r="D9" s="24">
        <v>7551461</v>
      </c>
      <c r="E9" s="24">
        <v>6815431</v>
      </c>
      <c r="F9" s="24">
        <v>736030</v>
      </c>
      <c r="G9" s="24"/>
    </row>
    <row r="10" s="44" customFormat="1" ht="26.4" customHeight="1" outlineLevel="2" spans="1:7">
      <c r="A10" s="283" t="s">
        <v>112</v>
      </c>
      <c r="B10" s="283" t="s">
        <v>113</v>
      </c>
      <c r="C10" s="24">
        <v>2097140</v>
      </c>
      <c r="D10" s="24"/>
      <c r="E10" s="24"/>
      <c r="F10" s="24"/>
      <c r="G10" s="24">
        <v>2097140</v>
      </c>
    </row>
    <row r="11" s="44" customFormat="1" ht="26.4" customHeight="1" outlineLevel="2" spans="1:7">
      <c r="A11" s="283" t="s">
        <v>114</v>
      </c>
      <c r="B11" s="283" t="s">
        <v>115</v>
      </c>
      <c r="C11" s="24">
        <v>737100</v>
      </c>
      <c r="D11" s="24"/>
      <c r="E11" s="24"/>
      <c r="F11" s="24"/>
      <c r="G11" s="24">
        <v>737100</v>
      </c>
    </row>
    <row r="12" s="44" customFormat="1" ht="26.4" customHeight="1" outlineLevel="2" spans="1:7">
      <c r="A12" s="283" t="s">
        <v>116</v>
      </c>
      <c r="B12" s="284" t="s">
        <v>117</v>
      </c>
      <c r="C12" s="25">
        <v>1065760</v>
      </c>
      <c r="D12" s="24"/>
      <c r="E12" s="24"/>
      <c r="F12" s="24"/>
      <c r="G12" s="25">
        <v>1065760</v>
      </c>
    </row>
    <row r="13" s="44" customFormat="1" ht="26.4" customHeight="1" outlineLevel="2" spans="1:7">
      <c r="A13" s="283" t="s">
        <v>118</v>
      </c>
      <c r="B13" s="283" t="s">
        <v>119</v>
      </c>
      <c r="C13" s="24">
        <v>3589476</v>
      </c>
      <c r="D13" s="24">
        <v>3589476</v>
      </c>
      <c r="E13" s="24">
        <v>3379486</v>
      </c>
      <c r="F13" s="24">
        <v>209990</v>
      </c>
      <c r="G13" s="24"/>
    </row>
    <row r="14" s="44" customFormat="1" ht="26.4" customHeight="1" outlineLevel="2" spans="1:7">
      <c r="A14" s="283" t="s">
        <v>120</v>
      </c>
      <c r="B14" s="283" t="s">
        <v>121</v>
      </c>
      <c r="C14" s="24">
        <v>542224</v>
      </c>
      <c r="D14" s="24"/>
      <c r="E14" s="24"/>
      <c r="F14" s="24"/>
      <c r="G14" s="24">
        <v>542224</v>
      </c>
    </row>
    <row r="15" s="44" customFormat="1" ht="26.4" customHeight="1" outlineLevel="1" spans="1:7">
      <c r="A15" s="282" t="s">
        <v>122</v>
      </c>
      <c r="B15" s="282" t="s">
        <v>123</v>
      </c>
      <c r="C15" s="24">
        <v>15450</v>
      </c>
      <c r="D15" s="24">
        <v>15450</v>
      </c>
      <c r="E15" s="24">
        <v>9450</v>
      </c>
      <c r="F15" s="24">
        <v>6000</v>
      </c>
      <c r="G15" s="24"/>
    </row>
    <row r="16" s="44" customFormat="1" ht="26.4" customHeight="1" outlineLevel="2" spans="1:7">
      <c r="A16" s="283" t="s">
        <v>124</v>
      </c>
      <c r="B16" s="283" t="s">
        <v>111</v>
      </c>
      <c r="C16" s="24">
        <v>15450</v>
      </c>
      <c r="D16" s="24">
        <v>15450</v>
      </c>
      <c r="E16" s="24">
        <v>9450</v>
      </c>
      <c r="F16" s="24">
        <v>6000</v>
      </c>
      <c r="G16" s="24"/>
    </row>
    <row r="17" s="44" customFormat="1" ht="26.4" customHeight="1" spans="1:7">
      <c r="A17" s="281" t="s">
        <v>125</v>
      </c>
      <c r="B17" s="281" t="s">
        <v>126</v>
      </c>
      <c r="C17" s="24">
        <v>3105947</v>
      </c>
      <c r="D17" s="24">
        <v>3097211</v>
      </c>
      <c r="E17" s="24">
        <v>2985111</v>
      </c>
      <c r="F17" s="24">
        <v>112100</v>
      </c>
      <c r="G17" s="24">
        <v>8736</v>
      </c>
    </row>
    <row r="18" s="44" customFormat="1" ht="26.4" customHeight="1" outlineLevel="1" spans="1:7">
      <c r="A18" s="282" t="s">
        <v>127</v>
      </c>
      <c r="B18" s="282" t="s">
        <v>128</v>
      </c>
      <c r="C18" s="24">
        <v>3097211</v>
      </c>
      <c r="D18" s="24">
        <v>3097211</v>
      </c>
      <c r="E18" s="24">
        <v>2985111</v>
      </c>
      <c r="F18" s="24">
        <v>112100</v>
      </c>
      <c r="G18" s="24"/>
    </row>
    <row r="19" s="44" customFormat="1" ht="26.4" customHeight="1" outlineLevel="2" spans="1:7">
      <c r="A19" s="283" t="s">
        <v>129</v>
      </c>
      <c r="B19" s="283" t="s">
        <v>130</v>
      </c>
      <c r="C19" s="24">
        <v>1571800</v>
      </c>
      <c r="D19" s="24">
        <v>1571800</v>
      </c>
      <c r="E19" s="24">
        <v>1461600</v>
      </c>
      <c r="F19" s="24">
        <v>110200</v>
      </c>
      <c r="G19" s="24"/>
    </row>
    <row r="20" s="44" customFormat="1" ht="26.4" customHeight="1" outlineLevel="2" spans="1:7">
      <c r="A20" s="283" t="s">
        <v>131</v>
      </c>
      <c r="B20" s="283" t="s">
        <v>132</v>
      </c>
      <c r="C20" s="24">
        <v>22300</v>
      </c>
      <c r="D20" s="24">
        <v>22300</v>
      </c>
      <c r="E20" s="24">
        <v>20400</v>
      </c>
      <c r="F20" s="24">
        <v>1900</v>
      </c>
      <c r="G20" s="24"/>
    </row>
    <row r="21" s="44" customFormat="1" ht="26.4" customHeight="1" outlineLevel="2" spans="1:7">
      <c r="A21" s="283" t="s">
        <v>133</v>
      </c>
      <c r="B21" s="283" t="s">
        <v>134</v>
      </c>
      <c r="C21" s="24">
        <v>1188249</v>
      </c>
      <c r="D21" s="24">
        <v>1188249</v>
      </c>
      <c r="E21" s="24">
        <v>1188249</v>
      </c>
      <c r="F21" s="24"/>
      <c r="G21" s="24"/>
    </row>
    <row r="22" s="44" customFormat="1" ht="26.4" customHeight="1" outlineLevel="2" spans="1:7">
      <c r="A22" s="283" t="s">
        <v>135</v>
      </c>
      <c r="B22" s="283" t="s">
        <v>136</v>
      </c>
      <c r="C22" s="24">
        <v>314862</v>
      </c>
      <c r="D22" s="24">
        <v>314862</v>
      </c>
      <c r="E22" s="24">
        <v>314862</v>
      </c>
      <c r="F22" s="24"/>
      <c r="G22" s="24"/>
    </row>
    <row r="23" s="44" customFormat="1" ht="26.4" customHeight="1" outlineLevel="1" spans="1:7">
      <c r="A23" s="282" t="s">
        <v>137</v>
      </c>
      <c r="B23" s="282" t="s">
        <v>138</v>
      </c>
      <c r="C23" s="24">
        <v>8736</v>
      </c>
      <c r="D23" s="24"/>
      <c r="E23" s="24"/>
      <c r="F23" s="24"/>
      <c r="G23" s="24">
        <v>8736</v>
      </c>
    </row>
    <row r="24" s="44" customFormat="1" ht="26.4" customHeight="1" outlineLevel="2" spans="1:7">
      <c r="A24" s="283" t="s">
        <v>139</v>
      </c>
      <c r="B24" s="283" t="s">
        <v>140</v>
      </c>
      <c r="C24" s="24">
        <v>8736</v>
      </c>
      <c r="D24" s="24"/>
      <c r="E24" s="24"/>
      <c r="F24" s="24"/>
      <c r="G24" s="24">
        <v>8736</v>
      </c>
    </row>
    <row r="25" s="44" customFormat="1" ht="26.4" customHeight="1" spans="1:7">
      <c r="A25" s="281" t="s">
        <v>141</v>
      </c>
      <c r="B25" s="281" t="s">
        <v>142</v>
      </c>
      <c r="C25" s="24">
        <v>1325230</v>
      </c>
      <c r="D25" s="24">
        <v>1325230</v>
      </c>
      <c r="E25" s="24">
        <v>1325230</v>
      </c>
      <c r="F25" s="24"/>
      <c r="G25" s="24"/>
    </row>
    <row r="26" s="44" customFormat="1" ht="26.4" customHeight="1" outlineLevel="1" spans="1:7">
      <c r="A26" s="282" t="s">
        <v>143</v>
      </c>
      <c r="B26" s="282" t="s">
        <v>144</v>
      </c>
      <c r="C26" s="24">
        <v>1325230</v>
      </c>
      <c r="D26" s="24">
        <v>1325230</v>
      </c>
      <c r="E26" s="24">
        <v>1325230</v>
      </c>
      <c r="F26" s="24"/>
      <c r="G26" s="24"/>
    </row>
    <row r="27" s="44" customFormat="1" ht="26.4" customHeight="1" outlineLevel="2" spans="1:7">
      <c r="A27" s="283" t="s">
        <v>145</v>
      </c>
      <c r="B27" s="283" t="s">
        <v>146</v>
      </c>
      <c r="C27" s="24">
        <v>413900</v>
      </c>
      <c r="D27" s="24">
        <v>413900</v>
      </c>
      <c r="E27" s="24">
        <v>413900</v>
      </c>
      <c r="F27" s="24"/>
      <c r="G27" s="24"/>
    </row>
    <row r="28" s="44" customFormat="1" ht="26.4" customHeight="1" outlineLevel="2" spans="1:7">
      <c r="A28" s="283" t="s">
        <v>147</v>
      </c>
      <c r="B28" s="283" t="s">
        <v>148</v>
      </c>
      <c r="C28" s="24">
        <v>238360</v>
      </c>
      <c r="D28" s="24">
        <v>238360</v>
      </c>
      <c r="E28" s="24">
        <v>238360</v>
      </c>
      <c r="F28" s="24"/>
      <c r="G28" s="24"/>
    </row>
    <row r="29" s="44" customFormat="1" ht="26.4" customHeight="1" outlineLevel="2" spans="1:7">
      <c r="A29" s="283" t="s">
        <v>149</v>
      </c>
      <c r="B29" s="283" t="s">
        <v>150</v>
      </c>
      <c r="C29" s="24">
        <v>658080</v>
      </c>
      <c r="D29" s="24">
        <v>658080</v>
      </c>
      <c r="E29" s="24">
        <v>658080</v>
      </c>
      <c r="F29" s="24"/>
      <c r="G29" s="24"/>
    </row>
    <row r="30" s="44" customFormat="1" ht="26.4" customHeight="1" outlineLevel="2" spans="1:7">
      <c r="A30" s="283" t="s">
        <v>151</v>
      </c>
      <c r="B30" s="283" t="s">
        <v>152</v>
      </c>
      <c r="C30" s="24">
        <v>14890</v>
      </c>
      <c r="D30" s="24">
        <v>14890</v>
      </c>
      <c r="E30" s="24">
        <v>14890</v>
      </c>
      <c r="F30" s="24"/>
      <c r="G30" s="24"/>
    </row>
    <row r="31" s="44" customFormat="1" ht="26.4" customHeight="1" spans="1:7">
      <c r="A31" s="281" t="s">
        <v>153</v>
      </c>
      <c r="B31" s="281" t="s">
        <v>154</v>
      </c>
      <c r="C31" s="24">
        <v>21585</v>
      </c>
      <c r="D31" s="24"/>
      <c r="E31" s="24"/>
      <c r="F31" s="24"/>
      <c r="G31" s="24">
        <v>21585</v>
      </c>
    </row>
    <row r="32" s="44" customFormat="1" ht="26.4" customHeight="1" outlineLevel="1" spans="1:7">
      <c r="A32" s="282" t="s">
        <v>155</v>
      </c>
      <c r="B32" s="282" t="s">
        <v>156</v>
      </c>
      <c r="C32" s="24">
        <v>21585</v>
      </c>
      <c r="D32" s="24"/>
      <c r="E32" s="24"/>
      <c r="F32" s="24"/>
      <c r="G32" s="24">
        <v>21585</v>
      </c>
    </row>
    <row r="33" s="44" customFormat="1" ht="26.4" customHeight="1" outlineLevel="2" spans="1:7">
      <c r="A33" s="283" t="s">
        <v>157</v>
      </c>
      <c r="B33" s="283" t="s">
        <v>158</v>
      </c>
      <c r="C33" s="24">
        <v>21585</v>
      </c>
      <c r="D33" s="24"/>
      <c r="E33" s="24"/>
      <c r="F33" s="24"/>
      <c r="G33" s="24">
        <v>21585</v>
      </c>
    </row>
    <row r="34" s="44" customFormat="1" ht="26.4" customHeight="1" spans="1:7">
      <c r="A34" s="281" t="s">
        <v>159</v>
      </c>
      <c r="B34" s="281" t="s">
        <v>160</v>
      </c>
      <c r="C34" s="24">
        <v>1078152</v>
      </c>
      <c r="D34" s="24">
        <v>1078152</v>
      </c>
      <c r="E34" s="24">
        <v>1078152</v>
      </c>
      <c r="F34" s="24"/>
      <c r="G34" s="24"/>
    </row>
    <row r="35" s="44" customFormat="1" ht="26.4" customHeight="1" outlineLevel="1" spans="1:7">
      <c r="A35" s="282" t="s">
        <v>161</v>
      </c>
      <c r="B35" s="282" t="s">
        <v>162</v>
      </c>
      <c r="C35" s="24">
        <v>1078152</v>
      </c>
      <c r="D35" s="24">
        <v>1078152</v>
      </c>
      <c r="E35" s="24">
        <v>1078152</v>
      </c>
      <c r="F35" s="24"/>
      <c r="G35" s="24"/>
    </row>
    <row r="36" s="44" customFormat="1" ht="26.4" customHeight="1" outlineLevel="2" spans="1:7">
      <c r="A36" s="283" t="s">
        <v>163</v>
      </c>
      <c r="B36" s="283" t="s">
        <v>164</v>
      </c>
      <c r="C36" s="24">
        <v>1078152</v>
      </c>
      <c r="D36" s="24">
        <v>1078152</v>
      </c>
      <c r="E36" s="24">
        <v>1078152</v>
      </c>
      <c r="F36" s="24"/>
      <c r="G36" s="24"/>
    </row>
    <row r="37" s="44" customFormat="1" ht="24.9" customHeight="1" spans="1:7">
      <c r="A37" s="242" t="s">
        <v>165</v>
      </c>
      <c r="B37" s="242"/>
      <c r="C37" s="25">
        <v>21129525</v>
      </c>
      <c r="D37" s="24">
        <v>16656980</v>
      </c>
      <c r="E37" s="24">
        <v>15592860</v>
      </c>
      <c r="F37" s="24">
        <v>1064120</v>
      </c>
      <c r="G37" s="25">
        <v>4472545</v>
      </c>
    </row>
  </sheetData>
  <mergeCells count="7">
    <mergeCell ref="A2:G2"/>
    <mergeCell ref="A3:E3"/>
    <mergeCell ref="A4:B4"/>
    <mergeCell ref="D4:F4"/>
    <mergeCell ref="A37:B37"/>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A7" sqref="A7"/>
    </sheetView>
  </sheetViews>
  <sheetFormatPr defaultColWidth="8.88571428571429" defaultRowHeight="14.25" outlineLevelRow="6" outlineLevelCol="5"/>
  <cols>
    <col min="1" max="2" width="27.4285714285714" style="261" customWidth="1"/>
    <col min="3" max="3" width="17.2857142857143" style="262" customWidth="1"/>
    <col min="4" max="5" width="26.2857142857143" style="263" customWidth="1"/>
    <col min="6" max="6" width="18.7142857142857" style="263" customWidth="1"/>
    <col min="7" max="7" width="9.13333333333333" style="81" customWidth="1"/>
    <col min="8" max="16384" width="9.13333333333333" style="81"/>
  </cols>
  <sheetData>
    <row r="1" ht="12" customHeight="1" spans="1:6">
      <c r="A1" s="264" t="s">
        <v>206</v>
      </c>
      <c r="B1" s="265"/>
      <c r="C1" s="115"/>
      <c r="D1" s="81"/>
      <c r="E1" s="81"/>
    </row>
    <row r="2" ht="25.5" customHeight="1" spans="1:6">
      <c r="A2" s="266" t="s">
        <v>7</v>
      </c>
      <c r="B2" s="266"/>
      <c r="C2" s="266"/>
      <c r="D2" s="266"/>
      <c r="E2" s="266"/>
      <c r="F2" s="266"/>
    </row>
    <row r="3" ht="15.75" customHeight="1" spans="1:6">
      <c r="A3" s="161" t="s">
        <v>22</v>
      </c>
      <c r="B3" s="265"/>
      <c r="C3" s="115"/>
      <c r="D3" s="81"/>
      <c r="E3" s="81"/>
      <c r="F3" s="267" t="s">
        <v>207</v>
      </c>
    </row>
    <row r="4" s="260" customFormat="1" ht="19.5" customHeight="1" spans="1:6">
      <c r="A4" s="268" t="s">
        <v>208</v>
      </c>
      <c r="B4" s="91" t="s">
        <v>209</v>
      </c>
      <c r="C4" s="92" t="s">
        <v>210</v>
      </c>
      <c r="D4" s="93"/>
      <c r="E4" s="163"/>
      <c r="F4" s="91" t="s">
        <v>211</v>
      </c>
    </row>
    <row r="5" s="260" customFormat="1" ht="19.5" customHeight="1" spans="1:6">
      <c r="A5" s="99"/>
      <c r="B5" s="95"/>
      <c r="C5" s="102" t="s">
        <v>79</v>
      </c>
      <c r="D5" s="102" t="s">
        <v>212</v>
      </c>
      <c r="E5" s="102" t="s">
        <v>213</v>
      </c>
      <c r="F5" s="95"/>
    </row>
    <row r="6" s="260" customFormat="1" ht="18.75" customHeight="1" spans="1:6">
      <c r="A6" s="269">
        <v>1</v>
      </c>
      <c r="B6" s="269">
        <v>2</v>
      </c>
      <c r="C6" s="270">
        <v>3</v>
      </c>
      <c r="D6" s="269">
        <v>4</v>
      </c>
      <c r="E6" s="269">
        <v>5</v>
      </c>
      <c r="F6" s="269">
        <v>6</v>
      </c>
    </row>
    <row r="7" ht="18.75" customHeight="1" spans="1:6">
      <c r="A7" s="271">
        <f>B7+C7+F7</f>
        <v>30000</v>
      </c>
      <c r="B7" s="271">
        <v>0</v>
      </c>
      <c r="C7" s="272">
        <f>D7+E7</f>
        <v>30000</v>
      </c>
      <c r="D7" s="271">
        <v>0</v>
      </c>
      <c r="E7" s="271">
        <v>30000</v>
      </c>
      <c r="F7" s="271">
        <v>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9"/>
  <sheetViews>
    <sheetView zoomScaleSheetLayoutView="60" topLeftCell="H19" workbookViewId="0">
      <selection activeCell="K32" sqref="K32"/>
    </sheetView>
  </sheetViews>
  <sheetFormatPr defaultColWidth="8.88571428571429" defaultRowHeight="14.25" customHeight="1"/>
  <cols>
    <col min="1" max="1" width="20.5714285714286" style="81" customWidth="1"/>
    <col min="2" max="2" width="19.5714285714286" style="155" customWidth="1"/>
    <col min="3" max="3" width="31" style="155" customWidth="1"/>
    <col min="4" max="4" width="22.2857142857143" style="155" customWidth="1"/>
    <col min="5" max="5" width="15.1333333333333" style="155"/>
    <col min="6" max="6" width="28.2857142857143" style="155" customWidth="1"/>
    <col min="7" max="7" width="14.2857142857143" style="155" customWidth="1"/>
    <col min="8" max="8" width="30.1428571428571" style="155" customWidth="1"/>
    <col min="9" max="9" width="17.4285714285714" style="115" customWidth="1"/>
    <col min="10" max="10" width="21.7142857142857" style="115" customWidth="1"/>
    <col min="11" max="12" width="12.1333333333333" style="115" customWidth="1"/>
    <col min="13" max="13" width="18.7142857142857" style="115" customWidth="1"/>
    <col min="14" max="24" width="12.1333333333333" style="115" customWidth="1"/>
    <col min="25" max="25" width="9.13333333333333" style="81" customWidth="1"/>
    <col min="26" max="16384" width="9.13333333333333" style="81"/>
  </cols>
  <sheetData>
    <row r="1" ht="12" customHeight="1" spans="1:24">
      <c r="A1" s="243" t="s">
        <v>214</v>
      </c>
    </row>
    <row r="2" ht="39" customHeight="1" spans="1:24">
      <c r="A2" s="244" t="s">
        <v>8</v>
      </c>
      <c r="B2" s="244"/>
      <c r="C2" s="244"/>
      <c r="D2" s="244"/>
      <c r="E2" s="244"/>
      <c r="F2" s="244"/>
      <c r="G2" s="244"/>
      <c r="H2" s="244"/>
      <c r="I2" s="244"/>
      <c r="J2" s="244"/>
      <c r="K2" s="244"/>
      <c r="L2" s="244"/>
      <c r="M2" s="244"/>
      <c r="N2" s="244"/>
      <c r="O2" s="244"/>
      <c r="P2" s="244"/>
      <c r="Q2" s="244"/>
      <c r="R2" s="244"/>
      <c r="S2" s="244"/>
      <c r="T2" s="244"/>
      <c r="U2" s="244"/>
      <c r="V2" s="244"/>
      <c r="W2" s="244"/>
      <c r="X2" s="244"/>
    </row>
    <row r="3" ht="18" customHeight="1" spans="1:24">
      <c r="A3" s="245" t="s">
        <v>22</v>
      </c>
      <c r="B3" s="245"/>
      <c r="C3" s="245"/>
      <c r="D3" s="245"/>
      <c r="E3" s="245"/>
      <c r="F3" s="245"/>
      <c r="G3" s="245"/>
      <c r="H3" s="245"/>
      <c r="I3" s="245"/>
      <c r="J3" s="245"/>
      <c r="K3" s="81"/>
      <c r="L3" s="81"/>
      <c r="M3" s="81"/>
      <c r="N3" s="81"/>
      <c r="O3" s="81"/>
      <c r="P3" s="81"/>
      <c r="Q3" s="81"/>
      <c r="X3" s="246" t="s">
        <v>23</v>
      </c>
    </row>
    <row r="4" ht="13.5" spans="1:24">
      <c r="A4" s="198" t="s">
        <v>215</v>
      </c>
      <c r="B4" s="198" t="s">
        <v>216</v>
      </c>
      <c r="C4" s="198" t="s">
        <v>217</v>
      </c>
      <c r="D4" s="198" t="s">
        <v>218</v>
      </c>
      <c r="E4" s="198" t="s">
        <v>219</v>
      </c>
      <c r="F4" s="198" t="s">
        <v>220</v>
      </c>
      <c r="G4" s="198" t="s">
        <v>221</v>
      </c>
      <c r="H4" s="198" t="s">
        <v>222</v>
      </c>
      <c r="I4" s="124" t="s">
        <v>223</v>
      </c>
      <c r="J4" s="124"/>
      <c r="K4" s="124"/>
      <c r="L4" s="124"/>
      <c r="M4" s="124"/>
      <c r="N4" s="124"/>
      <c r="O4" s="124"/>
      <c r="P4" s="124"/>
      <c r="Q4" s="124"/>
      <c r="R4" s="124"/>
      <c r="S4" s="124"/>
      <c r="T4" s="124"/>
      <c r="U4" s="124"/>
      <c r="V4" s="124"/>
      <c r="W4" s="124"/>
      <c r="X4" s="124"/>
    </row>
    <row r="5" ht="13.5" spans="1:24">
      <c r="A5" s="198"/>
      <c r="B5" s="198"/>
      <c r="C5" s="198"/>
      <c r="D5" s="198"/>
      <c r="E5" s="198"/>
      <c r="F5" s="198"/>
      <c r="G5" s="198"/>
      <c r="H5" s="198"/>
      <c r="I5" s="124" t="s">
        <v>224</v>
      </c>
      <c r="J5" s="124" t="s">
        <v>225</v>
      </c>
      <c r="K5" s="124"/>
      <c r="L5" s="124"/>
      <c r="M5" s="124"/>
      <c r="N5" s="124"/>
      <c r="O5" s="94" t="s">
        <v>226</v>
      </c>
      <c r="P5" s="94"/>
      <c r="Q5" s="94"/>
      <c r="R5" s="124" t="s">
        <v>83</v>
      </c>
      <c r="S5" s="124" t="s">
        <v>84</v>
      </c>
      <c r="T5" s="124"/>
      <c r="U5" s="124"/>
      <c r="V5" s="124"/>
      <c r="W5" s="124"/>
      <c r="X5" s="124"/>
    </row>
    <row r="6" ht="13.5" customHeight="1" spans="1:24">
      <c r="A6" s="198"/>
      <c r="B6" s="198"/>
      <c r="C6" s="198"/>
      <c r="D6" s="198"/>
      <c r="E6" s="198"/>
      <c r="F6" s="198"/>
      <c r="G6" s="198"/>
      <c r="H6" s="198"/>
      <c r="I6" s="124"/>
      <c r="J6" s="125" t="s">
        <v>227</v>
      </c>
      <c r="K6" s="124" t="s">
        <v>228</v>
      </c>
      <c r="L6" s="124" t="s">
        <v>229</v>
      </c>
      <c r="M6" s="124" t="s">
        <v>230</v>
      </c>
      <c r="N6" s="124" t="s">
        <v>231</v>
      </c>
      <c r="O6" s="247" t="s">
        <v>80</v>
      </c>
      <c r="P6" s="247" t="s">
        <v>81</v>
      </c>
      <c r="Q6" s="247" t="s">
        <v>82</v>
      </c>
      <c r="R6" s="124"/>
      <c r="S6" s="124" t="s">
        <v>79</v>
      </c>
      <c r="T6" s="124" t="s">
        <v>86</v>
      </c>
      <c r="U6" s="124" t="s">
        <v>87</v>
      </c>
      <c r="V6" s="124" t="s">
        <v>88</v>
      </c>
      <c r="W6" s="124" t="s">
        <v>89</v>
      </c>
      <c r="X6" s="124" t="s">
        <v>90</v>
      </c>
    </row>
    <row r="7" ht="12.75" spans="1:24">
      <c r="A7" s="198"/>
      <c r="B7" s="198"/>
      <c r="C7" s="198"/>
      <c r="D7" s="198"/>
      <c r="E7" s="198"/>
      <c r="F7" s="198"/>
      <c r="G7" s="198"/>
      <c r="H7" s="198"/>
      <c r="I7" s="124"/>
      <c r="J7" s="130"/>
      <c r="K7" s="124"/>
      <c r="L7" s="124"/>
      <c r="M7" s="124"/>
      <c r="N7" s="124"/>
      <c r="O7" s="248"/>
      <c r="P7" s="248"/>
      <c r="Q7" s="248"/>
      <c r="R7" s="124"/>
      <c r="S7" s="124"/>
      <c r="T7" s="124"/>
      <c r="U7" s="124"/>
      <c r="V7" s="124"/>
      <c r="W7" s="124"/>
      <c r="X7" s="124"/>
    </row>
    <row r="8" ht="13.5" customHeight="1" spans="1:24">
      <c r="A8" s="249">
        <v>1</v>
      </c>
      <c r="B8" s="249">
        <v>2</v>
      </c>
      <c r="C8" s="249">
        <v>3</v>
      </c>
      <c r="D8" s="249">
        <v>4</v>
      </c>
      <c r="E8" s="249">
        <v>5</v>
      </c>
      <c r="F8" s="249">
        <v>6</v>
      </c>
      <c r="G8" s="249">
        <v>7</v>
      </c>
      <c r="H8" s="249">
        <v>8</v>
      </c>
      <c r="I8" s="249">
        <v>9</v>
      </c>
      <c r="J8" s="249">
        <v>10</v>
      </c>
      <c r="K8" s="249">
        <v>11</v>
      </c>
      <c r="L8" s="249">
        <v>12</v>
      </c>
      <c r="M8" s="249">
        <v>13</v>
      </c>
      <c r="N8" s="249">
        <v>14</v>
      </c>
      <c r="O8" s="249">
        <v>15</v>
      </c>
      <c r="P8" s="249">
        <v>16</v>
      </c>
      <c r="Q8" s="249">
        <v>17</v>
      </c>
      <c r="R8" s="249">
        <v>18</v>
      </c>
      <c r="S8" s="249">
        <v>19</v>
      </c>
      <c r="T8" s="249">
        <v>20</v>
      </c>
      <c r="U8" s="249">
        <v>21</v>
      </c>
      <c r="V8" s="249">
        <v>22</v>
      </c>
      <c r="W8" s="249">
        <v>23</v>
      </c>
      <c r="X8" s="249">
        <v>24</v>
      </c>
    </row>
    <row r="9" s="231" customFormat="1" ht="18" customHeight="1" spans="1:24">
      <c r="A9" s="250" t="s">
        <v>92</v>
      </c>
      <c r="B9" s="250" t="s">
        <v>92</v>
      </c>
      <c r="C9" s="23" t="s">
        <v>232</v>
      </c>
      <c r="D9" s="23" t="s">
        <v>233</v>
      </c>
      <c r="E9" s="23" t="s">
        <v>110</v>
      </c>
      <c r="F9" s="251" t="s">
        <v>111</v>
      </c>
      <c r="G9" s="251" t="s">
        <v>234</v>
      </c>
      <c r="H9" s="251" t="s">
        <v>235</v>
      </c>
      <c r="I9" s="252">
        <f>J9</f>
        <v>1684836</v>
      </c>
      <c r="J9" s="252">
        <v>1684836</v>
      </c>
      <c r="K9" s="253"/>
      <c r="L9" s="253"/>
      <c r="M9" s="252">
        <v>1684836</v>
      </c>
      <c r="N9" s="253"/>
      <c r="O9" s="253"/>
      <c r="P9" s="253"/>
      <c r="Q9" s="253"/>
      <c r="R9" s="253"/>
      <c r="S9" s="253"/>
      <c r="T9" s="253"/>
      <c r="U9" s="253"/>
      <c r="V9" s="253"/>
      <c r="W9" s="253"/>
      <c r="X9" s="204" t="s">
        <v>107</v>
      </c>
    </row>
    <row r="10" s="231" customFormat="1" ht="18" customHeight="1" spans="1:24">
      <c r="A10" s="250" t="s">
        <v>92</v>
      </c>
      <c r="B10" s="250" t="s">
        <v>92</v>
      </c>
      <c r="C10" s="23" t="s">
        <v>232</v>
      </c>
      <c r="D10" s="23" t="s">
        <v>233</v>
      </c>
      <c r="E10" s="23" t="s">
        <v>110</v>
      </c>
      <c r="F10" s="251" t="s">
        <v>111</v>
      </c>
      <c r="G10" s="251" t="s">
        <v>236</v>
      </c>
      <c r="H10" s="254" t="s">
        <v>237</v>
      </c>
      <c r="I10" s="252">
        <f t="shared" ref="I10:I49" si="0">J10</f>
        <v>2279952</v>
      </c>
      <c r="J10" s="255">
        <v>2279952</v>
      </c>
      <c r="K10" s="256"/>
      <c r="L10" s="256"/>
      <c r="M10" s="255">
        <v>2279952</v>
      </c>
      <c r="N10" s="256"/>
      <c r="O10" s="256"/>
      <c r="P10" s="256"/>
      <c r="Q10" s="256"/>
      <c r="R10" s="256"/>
      <c r="S10" s="256"/>
      <c r="T10" s="256"/>
      <c r="U10" s="256"/>
      <c r="V10" s="256"/>
      <c r="W10" s="256"/>
      <c r="X10" s="256"/>
    </row>
    <row r="11" s="231" customFormat="1" ht="18" customHeight="1" spans="1:24">
      <c r="A11" s="250" t="s">
        <v>92</v>
      </c>
      <c r="B11" s="250" t="s">
        <v>92</v>
      </c>
      <c r="C11" s="23" t="s">
        <v>232</v>
      </c>
      <c r="D11" s="23" t="s">
        <v>233</v>
      </c>
      <c r="E11" s="23" t="s">
        <v>110</v>
      </c>
      <c r="F11" s="251" t="s">
        <v>111</v>
      </c>
      <c r="G11" s="251" t="s">
        <v>238</v>
      </c>
      <c r="H11" s="254" t="s">
        <v>239</v>
      </c>
      <c r="I11" s="252">
        <f t="shared" si="0"/>
        <v>140403</v>
      </c>
      <c r="J11" s="255">
        <v>140403</v>
      </c>
      <c r="K11" s="256"/>
      <c r="L11" s="256"/>
      <c r="M11" s="255">
        <v>140403</v>
      </c>
      <c r="N11" s="256"/>
      <c r="O11" s="256"/>
      <c r="P11" s="256"/>
      <c r="Q11" s="256"/>
      <c r="R11" s="256"/>
      <c r="S11" s="256"/>
      <c r="T11" s="256"/>
      <c r="U11" s="256"/>
      <c r="V11" s="256"/>
      <c r="W11" s="256"/>
      <c r="X11" s="256"/>
    </row>
    <row r="12" s="231" customFormat="1" ht="18" customHeight="1" spans="1:24">
      <c r="A12" s="250" t="s">
        <v>92</v>
      </c>
      <c r="B12" s="250" t="s">
        <v>92</v>
      </c>
      <c r="C12" s="23" t="s">
        <v>240</v>
      </c>
      <c r="D12" s="23" t="s">
        <v>241</v>
      </c>
      <c r="E12" s="23" t="s">
        <v>118</v>
      </c>
      <c r="F12" s="251" t="s">
        <v>119</v>
      </c>
      <c r="G12" s="251" t="s">
        <v>234</v>
      </c>
      <c r="H12" s="254" t="s">
        <v>235</v>
      </c>
      <c r="I12" s="252">
        <f t="shared" si="0"/>
        <v>1071576</v>
      </c>
      <c r="J12" s="255">
        <v>1071576</v>
      </c>
      <c r="K12" s="256"/>
      <c r="L12" s="256"/>
      <c r="M12" s="255">
        <v>1071576</v>
      </c>
      <c r="N12" s="256"/>
      <c r="O12" s="256"/>
      <c r="P12" s="256"/>
      <c r="Q12" s="256"/>
      <c r="R12" s="256"/>
      <c r="S12" s="256"/>
      <c r="T12" s="256"/>
      <c r="U12" s="256"/>
      <c r="V12" s="256"/>
      <c r="W12" s="256"/>
      <c r="X12" s="256"/>
    </row>
    <row r="13" s="231" customFormat="1" ht="18" customHeight="1" spans="1:24">
      <c r="A13" s="250" t="s">
        <v>92</v>
      </c>
      <c r="B13" s="250" t="s">
        <v>92</v>
      </c>
      <c r="C13" s="23" t="s">
        <v>240</v>
      </c>
      <c r="D13" s="23" t="s">
        <v>241</v>
      </c>
      <c r="E13" s="23" t="s">
        <v>118</v>
      </c>
      <c r="F13" s="251" t="s">
        <v>119</v>
      </c>
      <c r="G13" s="251" t="s">
        <v>238</v>
      </c>
      <c r="H13" s="254" t="s">
        <v>239</v>
      </c>
      <c r="I13" s="252">
        <f t="shared" si="0"/>
        <v>89298</v>
      </c>
      <c r="J13" s="255">
        <v>89298</v>
      </c>
      <c r="K13" s="256"/>
      <c r="L13" s="256"/>
      <c r="M13" s="255">
        <v>89298</v>
      </c>
      <c r="N13" s="256"/>
      <c r="O13" s="256"/>
      <c r="P13" s="256"/>
      <c r="Q13" s="256"/>
      <c r="R13" s="256"/>
      <c r="S13" s="256"/>
      <c r="T13" s="256"/>
      <c r="U13" s="256"/>
      <c r="V13" s="256"/>
      <c r="W13" s="256"/>
      <c r="X13" s="256"/>
    </row>
    <row r="14" s="231" customFormat="1" ht="18" customHeight="1" spans="1:24">
      <c r="A14" s="250" t="s">
        <v>92</v>
      </c>
      <c r="B14" s="250" t="s">
        <v>92</v>
      </c>
      <c r="C14" s="23" t="s">
        <v>240</v>
      </c>
      <c r="D14" s="23" t="s">
        <v>241</v>
      </c>
      <c r="E14" s="23" t="s">
        <v>118</v>
      </c>
      <c r="F14" s="251" t="s">
        <v>119</v>
      </c>
      <c r="G14" s="251" t="s">
        <v>242</v>
      </c>
      <c r="H14" s="254" t="s">
        <v>243</v>
      </c>
      <c r="I14" s="252">
        <f t="shared" si="0"/>
        <v>1308732</v>
      </c>
      <c r="J14" s="255">
        <v>1308732</v>
      </c>
      <c r="K14" s="256"/>
      <c r="L14" s="256"/>
      <c r="M14" s="255">
        <v>1308732</v>
      </c>
      <c r="N14" s="256"/>
      <c r="O14" s="256"/>
      <c r="P14" s="256"/>
      <c r="Q14" s="256"/>
      <c r="R14" s="256"/>
      <c r="S14" s="256"/>
      <c r="T14" s="256"/>
      <c r="U14" s="256"/>
      <c r="V14" s="256"/>
      <c r="W14" s="256"/>
      <c r="X14" s="256"/>
    </row>
    <row r="15" s="231" customFormat="1" ht="18" customHeight="1" spans="1:24">
      <c r="A15" s="250" t="s">
        <v>92</v>
      </c>
      <c r="B15" s="250" t="s">
        <v>92</v>
      </c>
      <c r="C15" s="23" t="s">
        <v>244</v>
      </c>
      <c r="D15" s="23" t="s">
        <v>245</v>
      </c>
      <c r="E15" s="23" t="s">
        <v>110</v>
      </c>
      <c r="F15" s="251" t="s">
        <v>111</v>
      </c>
      <c r="G15" s="251" t="s">
        <v>246</v>
      </c>
      <c r="H15" s="254" t="s">
        <v>247</v>
      </c>
      <c r="I15" s="252">
        <f t="shared" si="0"/>
        <v>3700</v>
      </c>
      <c r="J15" s="255">
        <v>3700</v>
      </c>
      <c r="K15" s="256"/>
      <c r="L15" s="256"/>
      <c r="M15" s="255">
        <v>3700</v>
      </c>
      <c r="N15" s="256"/>
      <c r="O15" s="256"/>
      <c r="P15" s="256"/>
      <c r="Q15" s="256"/>
      <c r="R15" s="256"/>
      <c r="S15" s="256"/>
      <c r="T15" s="256"/>
      <c r="U15" s="256"/>
      <c r="V15" s="256"/>
      <c r="W15" s="256"/>
      <c r="X15" s="256"/>
    </row>
    <row r="16" s="231" customFormat="1" ht="18" customHeight="1" spans="1:24">
      <c r="A16" s="250" t="s">
        <v>92</v>
      </c>
      <c r="B16" s="250" t="s">
        <v>92</v>
      </c>
      <c r="C16" s="23" t="s">
        <v>244</v>
      </c>
      <c r="D16" s="23" t="s">
        <v>245</v>
      </c>
      <c r="E16" s="23" t="s">
        <v>118</v>
      </c>
      <c r="F16" s="251" t="s">
        <v>119</v>
      </c>
      <c r="G16" s="251" t="s">
        <v>246</v>
      </c>
      <c r="H16" s="254" t="s">
        <v>247</v>
      </c>
      <c r="I16" s="252">
        <f t="shared" si="0"/>
        <v>17020</v>
      </c>
      <c r="J16" s="255">
        <v>17020</v>
      </c>
      <c r="K16" s="256"/>
      <c r="L16" s="256"/>
      <c r="M16" s="255">
        <v>17020</v>
      </c>
      <c r="N16" s="256"/>
      <c r="O16" s="256"/>
      <c r="P16" s="256"/>
      <c r="Q16" s="256"/>
      <c r="R16" s="256"/>
      <c r="S16" s="256"/>
      <c r="T16" s="256"/>
      <c r="U16" s="256"/>
      <c r="V16" s="256"/>
      <c r="W16" s="256"/>
      <c r="X16" s="256"/>
    </row>
    <row r="17" s="231" customFormat="1" ht="32" customHeight="1" spans="1:24">
      <c r="A17" s="250" t="s">
        <v>92</v>
      </c>
      <c r="B17" s="250" t="s">
        <v>92</v>
      </c>
      <c r="C17" s="23" t="s">
        <v>244</v>
      </c>
      <c r="D17" s="23" t="s">
        <v>245</v>
      </c>
      <c r="E17" s="23" t="s">
        <v>133</v>
      </c>
      <c r="F17" s="251" t="s">
        <v>134</v>
      </c>
      <c r="G17" s="251" t="s">
        <v>248</v>
      </c>
      <c r="H17" s="254" t="s">
        <v>249</v>
      </c>
      <c r="I17" s="252">
        <f t="shared" si="0"/>
        <v>1188249</v>
      </c>
      <c r="J17" s="255">
        <v>1188249</v>
      </c>
      <c r="K17" s="256"/>
      <c r="L17" s="256"/>
      <c r="M17" s="255">
        <v>1188249</v>
      </c>
      <c r="N17" s="256"/>
      <c r="O17" s="256"/>
      <c r="P17" s="256"/>
      <c r="Q17" s="256"/>
      <c r="R17" s="256"/>
      <c r="S17" s="256"/>
      <c r="T17" s="256"/>
      <c r="U17" s="256"/>
      <c r="V17" s="256"/>
      <c r="W17" s="256"/>
      <c r="X17" s="256"/>
    </row>
    <row r="18" s="231" customFormat="1" ht="32" customHeight="1" spans="1:24">
      <c r="A18" s="250" t="s">
        <v>92</v>
      </c>
      <c r="B18" s="250" t="s">
        <v>92</v>
      </c>
      <c r="C18" s="23" t="s">
        <v>244</v>
      </c>
      <c r="D18" s="23" t="s">
        <v>245</v>
      </c>
      <c r="E18" s="23" t="s">
        <v>135</v>
      </c>
      <c r="F18" s="251" t="s">
        <v>136</v>
      </c>
      <c r="G18" s="251" t="s">
        <v>250</v>
      </c>
      <c r="H18" s="254" t="s">
        <v>251</v>
      </c>
      <c r="I18" s="252">
        <f t="shared" si="0"/>
        <v>314862</v>
      </c>
      <c r="J18" s="255">
        <v>314862</v>
      </c>
      <c r="K18" s="256"/>
      <c r="L18" s="256"/>
      <c r="M18" s="255">
        <v>314862</v>
      </c>
      <c r="N18" s="256"/>
      <c r="O18" s="256"/>
      <c r="P18" s="256"/>
      <c r="Q18" s="256"/>
      <c r="R18" s="256"/>
      <c r="S18" s="256"/>
      <c r="T18" s="256"/>
      <c r="U18" s="256"/>
      <c r="V18" s="256"/>
      <c r="W18" s="256"/>
      <c r="X18" s="256"/>
    </row>
    <row r="19" s="231" customFormat="1" ht="18" customHeight="1" spans="1:24">
      <c r="A19" s="250" t="s">
        <v>92</v>
      </c>
      <c r="B19" s="250" t="s">
        <v>92</v>
      </c>
      <c r="C19" s="23" t="s">
        <v>244</v>
      </c>
      <c r="D19" s="23" t="s">
        <v>245</v>
      </c>
      <c r="E19" s="23" t="s">
        <v>145</v>
      </c>
      <c r="F19" s="251" t="s">
        <v>146</v>
      </c>
      <c r="G19" s="251" t="s">
        <v>252</v>
      </c>
      <c r="H19" s="254" t="s">
        <v>253</v>
      </c>
      <c r="I19" s="252">
        <f t="shared" si="0"/>
        <v>413900</v>
      </c>
      <c r="J19" s="255">
        <v>413900</v>
      </c>
      <c r="K19" s="256"/>
      <c r="L19" s="256"/>
      <c r="M19" s="255">
        <v>413900</v>
      </c>
      <c r="N19" s="256"/>
      <c r="O19" s="256"/>
      <c r="P19" s="256"/>
      <c r="Q19" s="256"/>
      <c r="R19" s="256"/>
      <c r="S19" s="256"/>
      <c r="T19" s="256"/>
      <c r="U19" s="256"/>
      <c r="V19" s="256"/>
      <c r="W19" s="256"/>
      <c r="X19" s="256"/>
    </row>
    <row r="20" s="231" customFormat="1" ht="18" customHeight="1" spans="1:24">
      <c r="A20" s="250" t="s">
        <v>92</v>
      </c>
      <c r="B20" s="250" t="s">
        <v>92</v>
      </c>
      <c r="C20" s="23" t="s">
        <v>244</v>
      </c>
      <c r="D20" s="23" t="s">
        <v>245</v>
      </c>
      <c r="E20" s="23" t="s">
        <v>147</v>
      </c>
      <c r="F20" s="251" t="s">
        <v>148</v>
      </c>
      <c r="G20" s="251" t="s">
        <v>252</v>
      </c>
      <c r="H20" s="254" t="s">
        <v>253</v>
      </c>
      <c r="I20" s="252">
        <f t="shared" si="0"/>
        <v>238360</v>
      </c>
      <c r="J20" s="255">
        <v>238360</v>
      </c>
      <c r="K20" s="256"/>
      <c r="L20" s="256"/>
      <c r="M20" s="255">
        <v>238360</v>
      </c>
      <c r="N20" s="256"/>
      <c r="O20" s="256"/>
      <c r="P20" s="256"/>
      <c r="Q20" s="256"/>
      <c r="R20" s="256"/>
      <c r="S20" s="256"/>
      <c r="T20" s="256"/>
      <c r="U20" s="256"/>
      <c r="V20" s="256"/>
      <c r="W20" s="256"/>
      <c r="X20" s="256"/>
    </row>
    <row r="21" s="231" customFormat="1" ht="18" customHeight="1" spans="1:24">
      <c r="A21" s="250" t="s">
        <v>92</v>
      </c>
      <c r="B21" s="250" t="s">
        <v>92</v>
      </c>
      <c r="C21" s="23" t="s">
        <v>244</v>
      </c>
      <c r="D21" s="23" t="s">
        <v>245</v>
      </c>
      <c r="E21" s="23" t="s">
        <v>149</v>
      </c>
      <c r="F21" s="251" t="s">
        <v>150</v>
      </c>
      <c r="G21" s="251" t="s">
        <v>254</v>
      </c>
      <c r="H21" s="254" t="s">
        <v>255</v>
      </c>
      <c r="I21" s="252">
        <f t="shared" si="0"/>
        <v>658080</v>
      </c>
      <c r="J21" s="255">
        <v>658080</v>
      </c>
      <c r="K21" s="256"/>
      <c r="L21" s="256"/>
      <c r="M21" s="255">
        <v>658080</v>
      </c>
      <c r="N21" s="256"/>
      <c r="O21" s="256"/>
      <c r="P21" s="256"/>
      <c r="Q21" s="256"/>
      <c r="R21" s="256"/>
      <c r="S21" s="256"/>
      <c r="T21" s="256"/>
      <c r="U21" s="256"/>
      <c r="V21" s="256"/>
      <c r="W21" s="256"/>
      <c r="X21" s="256"/>
    </row>
    <row r="22" s="231" customFormat="1" ht="18" customHeight="1" spans="1:24">
      <c r="A22" s="250" t="s">
        <v>92</v>
      </c>
      <c r="B22" s="250" t="s">
        <v>92</v>
      </c>
      <c r="C22" s="23" t="s">
        <v>244</v>
      </c>
      <c r="D22" s="23" t="s">
        <v>245</v>
      </c>
      <c r="E22" s="23" t="s">
        <v>151</v>
      </c>
      <c r="F22" s="257" t="s">
        <v>152</v>
      </c>
      <c r="G22" s="251" t="s">
        <v>246</v>
      </c>
      <c r="H22" s="254" t="s">
        <v>247</v>
      </c>
      <c r="I22" s="252">
        <f t="shared" si="0"/>
        <v>14890</v>
      </c>
      <c r="J22" s="255">
        <v>14890</v>
      </c>
      <c r="K22" s="256"/>
      <c r="L22" s="256"/>
      <c r="M22" s="255">
        <v>14890</v>
      </c>
      <c r="N22" s="256"/>
      <c r="O22" s="256"/>
      <c r="P22" s="256"/>
      <c r="Q22" s="256"/>
      <c r="R22" s="256"/>
      <c r="S22" s="256"/>
      <c r="T22" s="256"/>
      <c r="U22" s="256"/>
      <c r="V22" s="256"/>
      <c r="W22" s="256"/>
      <c r="X22" s="256"/>
    </row>
    <row r="23" s="231" customFormat="1" ht="18" customHeight="1" spans="1:24">
      <c r="A23" s="250" t="s">
        <v>92</v>
      </c>
      <c r="B23" s="250" t="s">
        <v>92</v>
      </c>
      <c r="C23" s="23" t="s">
        <v>256</v>
      </c>
      <c r="D23" s="23" t="s">
        <v>164</v>
      </c>
      <c r="E23" s="23" t="s">
        <v>163</v>
      </c>
      <c r="F23" s="251" t="s">
        <v>164</v>
      </c>
      <c r="G23" s="251" t="s">
        <v>257</v>
      </c>
      <c r="H23" s="254" t="s">
        <v>164</v>
      </c>
      <c r="I23" s="252">
        <f t="shared" si="0"/>
        <v>1078152</v>
      </c>
      <c r="J23" s="255">
        <v>1078152</v>
      </c>
      <c r="K23" s="256"/>
      <c r="L23" s="256"/>
      <c r="M23" s="255">
        <v>1078152</v>
      </c>
      <c r="N23" s="256"/>
      <c r="O23" s="256"/>
      <c r="P23" s="256"/>
      <c r="Q23" s="256"/>
      <c r="R23" s="256"/>
      <c r="S23" s="256"/>
      <c r="T23" s="256"/>
      <c r="U23" s="256"/>
      <c r="V23" s="256"/>
      <c r="W23" s="256"/>
      <c r="X23" s="256"/>
    </row>
    <row r="24" s="231" customFormat="1" ht="18" customHeight="1" spans="1:24">
      <c r="A24" s="250" t="s">
        <v>92</v>
      </c>
      <c r="B24" s="250" t="s">
        <v>92</v>
      </c>
      <c r="C24" s="23" t="s">
        <v>258</v>
      </c>
      <c r="D24" s="23" t="s">
        <v>259</v>
      </c>
      <c r="E24" s="23" t="s">
        <v>129</v>
      </c>
      <c r="F24" s="251" t="s">
        <v>130</v>
      </c>
      <c r="G24" s="251" t="s">
        <v>260</v>
      </c>
      <c r="H24" s="254" t="s">
        <v>261</v>
      </c>
      <c r="I24" s="252">
        <f t="shared" si="0"/>
        <v>1461600</v>
      </c>
      <c r="J24" s="255">
        <v>1461600</v>
      </c>
      <c r="K24" s="256"/>
      <c r="L24" s="256"/>
      <c r="M24" s="255">
        <v>1461600</v>
      </c>
      <c r="N24" s="256"/>
      <c r="O24" s="256"/>
      <c r="P24" s="256"/>
      <c r="Q24" s="256"/>
      <c r="R24" s="256"/>
      <c r="S24" s="256"/>
      <c r="T24" s="256"/>
      <c r="U24" s="256"/>
      <c r="V24" s="256"/>
      <c r="W24" s="256"/>
      <c r="X24" s="256"/>
    </row>
    <row r="25" s="231" customFormat="1" ht="18" customHeight="1" spans="1:24">
      <c r="A25" s="250" t="s">
        <v>92</v>
      </c>
      <c r="B25" s="250" t="s">
        <v>92</v>
      </c>
      <c r="C25" s="23" t="s">
        <v>258</v>
      </c>
      <c r="D25" s="23" t="s">
        <v>259</v>
      </c>
      <c r="E25" s="23" t="s">
        <v>131</v>
      </c>
      <c r="F25" s="251" t="s">
        <v>132</v>
      </c>
      <c r="G25" s="251" t="s">
        <v>260</v>
      </c>
      <c r="H25" s="254" t="s">
        <v>261</v>
      </c>
      <c r="I25" s="252">
        <f t="shared" si="0"/>
        <v>20400</v>
      </c>
      <c r="J25" s="255">
        <v>20400</v>
      </c>
      <c r="K25" s="256"/>
      <c r="L25" s="256"/>
      <c r="M25" s="255">
        <v>20400</v>
      </c>
      <c r="N25" s="256"/>
      <c r="O25" s="256"/>
      <c r="P25" s="256"/>
      <c r="Q25" s="256"/>
      <c r="R25" s="256"/>
      <c r="S25" s="256"/>
      <c r="T25" s="256"/>
      <c r="U25" s="256"/>
      <c r="V25" s="256"/>
      <c r="W25" s="256"/>
      <c r="X25" s="256"/>
    </row>
    <row r="26" s="231" customFormat="1" ht="18" customHeight="1" spans="1:24">
      <c r="A26" s="250" t="s">
        <v>92</v>
      </c>
      <c r="B26" s="250" t="s">
        <v>92</v>
      </c>
      <c r="C26" s="23" t="s">
        <v>262</v>
      </c>
      <c r="D26" s="23" t="s">
        <v>263</v>
      </c>
      <c r="E26" s="23" t="s">
        <v>110</v>
      </c>
      <c r="F26" s="251" t="s">
        <v>111</v>
      </c>
      <c r="G26" s="251" t="s">
        <v>264</v>
      </c>
      <c r="H26" s="254" t="s">
        <v>265</v>
      </c>
      <c r="I26" s="252">
        <f t="shared" si="0"/>
        <v>30000</v>
      </c>
      <c r="J26" s="255">
        <v>30000</v>
      </c>
      <c r="K26" s="256"/>
      <c r="L26" s="256"/>
      <c r="M26" s="255">
        <v>30000</v>
      </c>
      <c r="N26" s="256"/>
      <c r="O26" s="256"/>
      <c r="P26" s="256"/>
      <c r="Q26" s="256"/>
      <c r="R26" s="256"/>
      <c r="S26" s="256"/>
      <c r="T26" s="256"/>
      <c r="U26" s="256"/>
      <c r="V26" s="256"/>
      <c r="W26" s="256"/>
      <c r="X26" s="256"/>
    </row>
    <row r="27" s="231" customFormat="1" ht="18" customHeight="1" spans="1:24">
      <c r="A27" s="250" t="s">
        <v>92</v>
      </c>
      <c r="B27" s="250" t="s">
        <v>92</v>
      </c>
      <c r="C27" s="23" t="s">
        <v>266</v>
      </c>
      <c r="D27" s="23" t="s">
        <v>267</v>
      </c>
      <c r="E27" s="23" t="s">
        <v>110</v>
      </c>
      <c r="F27" s="251" t="s">
        <v>111</v>
      </c>
      <c r="G27" s="251" t="s">
        <v>268</v>
      </c>
      <c r="H27" s="254" t="s">
        <v>269</v>
      </c>
      <c r="I27" s="252">
        <f t="shared" si="0"/>
        <v>343200</v>
      </c>
      <c r="J27" s="255">
        <v>343200</v>
      </c>
      <c r="K27" s="256"/>
      <c r="L27" s="256"/>
      <c r="M27" s="255">
        <v>343200</v>
      </c>
      <c r="N27" s="256"/>
      <c r="O27" s="256"/>
      <c r="P27" s="256"/>
      <c r="Q27" s="256"/>
      <c r="R27" s="256"/>
      <c r="S27" s="256"/>
      <c r="T27" s="256"/>
      <c r="U27" s="256"/>
      <c r="V27" s="256"/>
      <c r="W27" s="256"/>
      <c r="X27" s="256"/>
    </row>
    <row r="28" s="231" customFormat="1" ht="18" customHeight="1" spans="1:24">
      <c r="A28" s="250" t="s">
        <v>92</v>
      </c>
      <c r="B28" s="250" t="s">
        <v>92</v>
      </c>
      <c r="C28" s="23" t="s">
        <v>270</v>
      </c>
      <c r="D28" s="23" t="s">
        <v>271</v>
      </c>
      <c r="E28" s="23" t="s">
        <v>110</v>
      </c>
      <c r="F28" s="251" t="s">
        <v>111</v>
      </c>
      <c r="G28" s="251" t="s">
        <v>272</v>
      </c>
      <c r="H28" s="254" t="s">
        <v>273</v>
      </c>
      <c r="I28" s="252">
        <f t="shared" si="0"/>
        <v>54840</v>
      </c>
      <c r="J28" s="255">
        <v>54840</v>
      </c>
      <c r="K28" s="256"/>
      <c r="L28" s="256"/>
      <c r="M28" s="255">
        <v>54840</v>
      </c>
      <c r="N28" s="256"/>
      <c r="O28" s="256"/>
      <c r="P28" s="256"/>
      <c r="Q28" s="256"/>
      <c r="R28" s="256"/>
      <c r="S28" s="256"/>
      <c r="T28" s="256"/>
      <c r="U28" s="256"/>
      <c r="V28" s="256"/>
      <c r="W28" s="256"/>
      <c r="X28" s="256"/>
    </row>
    <row r="29" s="231" customFormat="1" ht="18" customHeight="1" spans="1:24">
      <c r="A29" s="250" t="s">
        <v>92</v>
      </c>
      <c r="B29" s="250" t="s">
        <v>92</v>
      </c>
      <c r="C29" s="23" t="s">
        <v>270</v>
      </c>
      <c r="D29" s="23" t="s">
        <v>271</v>
      </c>
      <c r="E29" s="23" t="s">
        <v>110</v>
      </c>
      <c r="F29" s="251" t="s">
        <v>111</v>
      </c>
      <c r="G29" s="251" t="s">
        <v>274</v>
      </c>
      <c r="H29" s="254" t="s">
        <v>275</v>
      </c>
      <c r="I29" s="252">
        <f t="shared" si="0"/>
        <v>26560</v>
      </c>
      <c r="J29" s="255">
        <v>26560</v>
      </c>
      <c r="K29" s="256"/>
      <c r="L29" s="256"/>
      <c r="M29" s="255">
        <v>26560</v>
      </c>
      <c r="N29" s="256"/>
      <c r="O29" s="256"/>
      <c r="P29" s="256"/>
      <c r="Q29" s="256"/>
      <c r="R29" s="256"/>
      <c r="S29" s="256"/>
      <c r="T29" s="256"/>
      <c r="U29" s="256"/>
      <c r="V29" s="256"/>
      <c r="W29" s="256"/>
      <c r="X29" s="256"/>
    </row>
    <row r="30" s="231" customFormat="1" ht="18" customHeight="1" spans="1:24">
      <c r="A30" s="250" t="s">
        <v>92</v>
      </c>
      <c r="B30" s="250" t="s">
        <v>92</v>
      </c>
      <c r="C30" s="23" t="s">
        <v>270</v>
      </c>
      <c r="D30" s="23" t="s">
        <v>271</v>
      </c>
      <c r="E30" s="23" t="s">
        <v>110</v>
      </c>
      <c r="F30" s="251" t="s">
        <v>111</v>
      </c>
      <c r="G30" s="251" t="s">
        <v>276</v>
      </c>
      <c r="H30" s="254" t="s">
        <v>277</v>
      </c>
      <c r="I30" s="252">
        <f t="shared" si="0"/>
        <v>74000</v>
      </c>
      <c r="J30" s="255">
        <v>74000</v>
      </c>
      <c r="K30" s="256"/>
      <c r="L30" s="256"/>
      <c r="M30" s="255">
        <v>74000</v>
      </c>
      <c r="N30" s="256"/>
      <c r="O30" s="256"/>
      <c r="P30" s="256"/>
      <c r="Q30" s="256"/>
      <c r="R30" s="256"/>
      <c r="S30" s="256"/>
      <c r="T30" s="256"/>
      <c r="U30" s="256"/>
      <c r="V30" s="256"/>
      <c r="W30" s="256"/>
      <c r="X30" s="256"/>
    </row>
    <row r="31" s="231" customFormat="1" ht="18" customHeight="1" spans="1:24">
      <c r="A31" s="250" t="s">
        <v>92</v>
      </c>
      <c r="B31" s="250" t="s">
        <v>92</v>
      </c>
      <c r="C31" s="23" t="s">
        <v>270</v>
      </c>
      <c r="D31" s="23" t="s">
        <v>271</v>
      </c>
      <c r="E31" s="23" t="s">
        <v>110</v>
      </c>
      <c r="F31" s="251" t="s">
        <v>111</v>
      </c>
      <c r="G31" s="251" t="s">
        <v>278</v>
      </c>
      <c r="H31" s="254" t="s">
        <v>279</v>
      </c>
      <c r="I31" s="252">
        <f t="shared" si="0"/>
        <v>9990</v>
      </c>
      <c r="J31" s="255">
        <v>9990</v>
      </c>
      <c r="K31" s="256"/>
      <c r="L31" s="256"/>
      <c r="M31" s="255">
        <v>9990</v>
      </c>
      <c r="N31" s="256"/>
      <c r="O31" s="256"/>
      <c r="P31" s="256"/>
      <c r="Q31" s="256"/>
      <c r="R31" s="256"/>
      <c r="S31" s="256"/>
      <c r="T31" s="256"/>
      <c r="U31" s="256"/>
      <c r="V31" s="256"/>
      <c r="W31" s="256"/>
      <c r="X31" s="256"/>
    </row>
    <row r="32" s="231" customFormat="1" ht="18" customHeight="1" spans="1:24">
      <c r="A32" s="250" t="s">
        <v>92</v>
      </c>
      <c r="B32" s="250" t="s">
        <v>92</v>
      </c>
      <c r="C32" s="23" t="s">
        <v>270</v>
      </c>
      <c r="D32" s="23" t="s">
        <v>271</v>
      </c>
      <c r="E32" s="23" t="s">
        <v>110</v>
      </c>
      <c r="F32" s="251" t="s">
        <v>111</v>
      </c>
      <c r="G32" s="251" t="s">
        <v>268</v>
      </c>
      <c r="H32" s="254" t="s">
        <v>269</v>
      </c>
      <c r="I32" s="252">
        <f t="shared" si="0"/>
        <v>34320</v>
      </c>
      <c r="J32" s="255">
        <v>34320</v>
      </c>
      <c r="K32" s="256"/>
      <c r="L32" s="256"/>
      <c r="M32" s="255">
        <v>34320</v>
      </c>
      <c r="N32" s="256"/>
      <c r="O32" s="256"/>
      <c r="P32" s="256"/>
      <c r="Q32" s="256"/>
      <c r="R32" s="256"/>
      <c r="S32" s="256"/>
      <c r="T32" s="256"/>
      <c r="U32" s="256"/>
      <c r="V32" s="256"/>
      <c r="W32" s="256"/>
      <c r="X32" s="256"/>
    </row>
    <row r="33" s="231" customFormat="1" ht="18" customHeight="1" spans="1:24">
      <c r="A33" s="250" t="s">
        <v>92</v>
      </c>
      <c r="B33" s="250" t="s">
        <v>92</v>
      </c>
      <c r="C33" s="23" t="s">
        <v>270</v>
      </c>
      <c r="D33" s="23" t="s">
        <v>271</v>
      </c>
      <c r="E33" s="23" t="s">
        <v>110</v>
      </c>
      <c r="F33" s="251" t="s">
        <v>111</v>
      </c>
      <c r="G33" s="251" t="s">
        <v>280</v>
      </c>
      <c r="H33" s="254" t="s">
        <v>281</v>
      </c>
      <c r="I33" s="252">
        <f t="shared" si="0"/>
        <v>149800</v>
      </c>
      <c r="J33" s="255">
        <v>149800</v>
      </c>
      <c r="K33" s="256"/>
      <c r="L33" s="256"/>
      <c r="M33" s="255">
        <v>149800</v>
      </c>
      <c r="N33" s="256"/>
      <c r="O33" s="256"/>
      <c r="P33" s="256"/>
      <c r="Q33" s="256"/>
      <c r="R33" s="256"/>
      <c r="S33" s="256"/>
      <c r="T33" s="256"/>
      <c r="U33" s="256"/>
      <c r="V33" s="256"/>
      <c r="W33" s="256"/>
      <c r="X33" s="256"/>
    </row>
    <row r="34" s="231" customFormat="1" ht="18" customHeight="1" spans="1:24">
      <c r="A34" s="250" t="s">
        <v>92</v>
      </c>
      <c r="B34" s="250" t="s">
        <v>92</v>
      </c>
      <c r="C34" s="23" t="s">
        <v>270</v>
      </c>
      <c r="D34" s="23" t="s">
        <v>271</v>
      </c>
      <c r="E34" s="23" t="s">
        <v>118</v>
      </c>
      <c r="F34" s="251" t="s">
        <v>119</v>
      </c>
      <c r="G34" s="251" t="s">
        <v>272</v>
      </c>
      <c r="H34" s="254" t="s">
        <v>273</v>
      </c>
      <c r="I34" s="252">
        <f t="shared" si="0"/>
        <v>46000</v>
      </c>
      <c r="J34" s="255">
        <v>46000</v>
      </c>
      <c r="K34" s="256"/>
      <c r="L34" s="256"/>
      <c r="M34" s="255">
        <v>46000</v>
      </c>
      <c r="N34" s="256"/>
      <c r="O34" s="256"/>
      <c r="P34" s="256"/>
      <c r="Q34" s="256"/>
      <c r="R34" s="256"/>
      <c r="S34" s="256"/>
      <c r="T34" s="256"/>
      <c r="U34" s="256"/>
      <c r="V34" s="256"/>
      <c r="W34" s="256"/>
      <c r="X34" s="256"/>
    </row>
    <row r="35" s="231" customFormat="1" ht="18" customHeight="1" spans="1:24">
      <c r="A35" s="250" t="s">
        <v>92</v>
      </c>
      <c r="B35" s="250" t="s">
        <v>92</v>
      </c>
      <c r="C35" s="23" t="s">
        <v>270</v>
      </c>
      <c r="D35" s="23" t="s">
        <v>271</v>
      </c>
      <c r="E35" s="23" t="s">
        <v>118</v>
      </c>
      <c r="F35" s="251" t="s">
        <v>119</v>
      </c>
      <c r="G35" s="251" t="s">
        <v>274</v>
      </c>
      <c r="H35" s="254" t="s">
        <v>275</v>
      </c>
      <c r="I35" s="252">
        <f t="shared" si="0"/>
        <v>4600</v>
      </c>
      <c r="J35" s="255">
        <v>4600</v>
      </c>
      <c r="K35" s="256"/>
      <c r="L35" s="256"/>
      <c r="M35" s="255">
        <v>4600</v>
      </c>
      <c r="N35" s="256"/>
      <c r="O35" s="256"/>
      <c r="P35" s="256"/>
      <c r="Q35" s="256"/>
      <c r="R35" s="256"/>
      <c r="S35" s="256"/>
      <c r="T35" s="256"/>
      <c r="U35" s="256"/>
      <c r="V35" s="256"/>
      <c r="W35" s="256"/>
      <c r="X35" s="256"/>
    </row>
    <row r="36" s="231" customFormat="1" ht="18" customHeight="1" spans="1:24">
      <c r="A36" s="250" t="s">
        <v>92</v>
      </c>
      <c r="B36" s="250" t="s">
        <v>92</v>
      </c>
      <c r="C36" s="23" t="s">
        <v>270</v>
      </c>
      <c r="D36" s="23" t="s">
        <v>271</v>
      </c>
      <c r="E36" s="23" t="s">
        <v>118</v>
      </c>
      <c r="F36" s="251" t="s">
        <v>119</v>
      </c>
      <c r="G36" s="251" t="s">
        <v>276</v>
      </c>
      <c r="H36" s="254" t="s">
        <v>277</v>
      </c>
      <c r="I36" s="252">
        <f t="shared" si="0"/>
        <v>46000</v>
      </c>
      <c r="J36" s="255">
        <v>46000</v>
      </c>
      <c r="K36" s="256"/>
      <c r="L36" s="256"/>
      <c r="M36" s="255">
        <v>46000</v>
      </c>
      <c r="N36" s="256"/>
      <c r="O36" s="256"/>
      <c r="P36" s="256"/>
      <c r="Q36" s="256"/>
      <c r="R36" s="256"/>
      <c r="S36" s="256"/>
      <c r="T36" s="256"/>
      <c r="U36" s="256"/>
      <c r="V36" s="256"/>
      <c r="W36" s="256"/>
      <c r="X36" s="256"/>
    </row>
    <row r="37" s="231" customFormat="1" ht="18" customHeight="1" spans="1:24">
      <c r="A37" s="250" t="s">
        <v>92</v>
      </c>
      <c r="B37" s="250" t="s">
        <v>92</v>
      </c>
      <c r="C37" s="23" t="s">
        <v>270</v>
      </c>
      <c r="D37" s="23" t="s">
        <v>271</v>
      </c>
      <c r="E37" s="23" t="s">
        <v>118</v>
      </c>
      <c r="F37" s="251" t="s">
        <v>119</v>
      </c>
      <c r="G37" s="251" t="s">
        <v>278</v>
      </c>
      <c r="H37" s="254" t="s">
        <v>279</v>
      </c>
      <c r="I37" s="252">
        <f t="shared" si="0"/>
        <v>6210</v>
      </c>
      <c r="J37" s="255">
        <v>6210</v>
      </c>
      <c r="K37" s="256"/>
      <c r="L37" s="256"/>
      <c r="M37" s="255">
        <v>6210</v>
      </c>
      <c r="N37" s="256"/>
      <c r="O37" s="256"/>
      <c r="P37" s="256"/>
      <c r="Q37" s="256"/>
      <c r="R37" s="256"/>
      <c r="S37" s="256"/>
      <c r="T37" s="256"/>
      <c r="U37" s="256"/>
      <c r="V37" s="256"/>
      <c r="W37" s="256"/>
      <c r="X37" s="256"/>
    </row>
    <row r="38" s="231" customFormat="1" ht="18" customHeight="1" spans="1:24">
      <c r="A38" s="250" t="s">
        <v>92</v>
      </c>
      <c r="B38" s="258" t="s">
        <v>92</v>
      </c>
      <c r="C38" s="251" t="s">
        <v>270</v>
      </c>
      <c r="D38" s="251" t="s">
        <v>271</v>
      </c>
      <c r="E38" s="251" t="s">
        <v>118</v>
      </c>
      <c r="F38" s="251" t="s">
        <v>119</v>
      </c>
      <c r="G38" s="251" t="s">
        <v>268</v>
      </c>
      <c r="H38" s="254" t="s">
        <v>269</v>
      </c>
      <c r="I38" s="252">
        <f t="shared" si="0"/>
        <v>20700</v>
      </c>
      <c r="J38" s="255">
        <v>20700</v>
      </c>
      <c r="K38" s="256"/>
      <c r="L38" s="256"/>
      <c r="M38" s="255">
        <v>20700</v>
      </c>
      <c r="N38" s="256"/>
      <c r="O38" s="256"/>
      <c r="P38" s="256"/>
      <c r="Q38" s="256"/>
      <c r="R38" s="256"/>
      <c r="S38" s="256"/>
      <c r="T38" s="256"/>
      <c r="U38" s="256"/>
      <c r="V38" s="256"/>
      <c r="W38" s="256"/>
      <c r="X38" s="256"/>
    </row>
    <row r="39" s="231" customFormat="1" ht="18" customHeight="1" spans="1:24">
      <c r="A39" s="250" t="s">
        <v>92</v>
      </c>
      <c r="B39" s="258" t="s">
        <v>92</v>
      </c>
      <c r="C39" s="251" t="s">
        <v>270</v>
      </c>
      <c r="D39" s="251" t="s">
        <v>271</v>
      </c>
      <c r="E39" s="251" t="s">
        <v>118</v>
      </c>
      <c r="F39" s="251" t="s">
        <v>119</v>
      </c>
      <c r="G39" s="251" t="s">
        <v>280</v>
      </c>
      <c r="H39" s="254" t="s">
        <v>281</v>
      </c>
      <c r="I39" s="252">
        <f t="shared" si="0"/>
        <v>78200</v>
      </c>
      <c r="J39" s="255">
        <v>78200</v>
      </c>
      <c r="K39" s="256"/>
      <c r="L39" s="256"/>
      <c r="M39" s="255">
        <v>78200</v>
      </c>
      <c r="N39" s="256"/>
      <c r="O39" s="256"/>
      <c r="P39" s="256"/>
      <c r="Q39" s="256"/>
      <c r="R39" s="256"/>
      <c r="S39" s="256"/>
      <c r="T39" s="256"/>
      <c r="U39" s="256"/>
      <c r="V39" s="256"/>
      <c r="W39" s="256"/>
      <c r="X39" s="256"/>
    </row>
    <row r="40" s="231" customFormat="1" ht="18" customHeight="1" spans="1:24">
      <c r="A40" s="250" t="s">
        <v>92</v>
      </c>
      <c r="B40" s="258" t="s">
        <v>92</v>
      </c>
      <c r="C40" s="251" t="s">
        <v>270</v>
      </c>
      <c r="D40" s="251" t="s">
        <v>271</v>
      </c>
      <c r="E40" s="251" t="s">
        <v>124</v>
      </c>
      <c r="F40" s="251" t="s">
        <v>111</v>
      </c>
      <c r="G40" s="251" t="s">
        <v>280</v>
      </c>
      <c r="H40" s="254" t="s">
        <v>281</v>
      </c>
      <c r="I40" s="252">
        <f t="shared" si="0"/>
        <v>6000</v>
      </c>
      <c r="J40" s="255">
        <v>6000</v>
      </c>
      <c r="K40" s="256"/>
      <c r="L40" s="256"/>
      <c r="M40" s="255">
        <v>6000</v>
      </c>
      <c r="N40" s="256"/>
      <c r="O40" s="256"/>
      <c r="P40" s="256"/>
      <c r="Q40" s="256"/>
      <c r="R40" s="256"/>
      <c r="S40" s="256"/>
      <c r="T40" s="256"/>
      <c r="U40" s="256"/>
      <c r="V40" s="256"/>
      <c r="W40" s="256"/>
      <c r="X40" s="256"/>
    </row>
    <row r="41" s="231" customFormat="1" ht="18" customHeight="1" spans="1:24">
      <c r="A41" s="250" t="s">
        <v>92</v>
      </c>
      <c r="B41" s="258" t="s">
        <v>92</v>
      </c>
      <c r="C41" s="251" t="s">
        <v>270</v>
      </c>
      <c r="D41" s="251" t="s">
        <v>271</v>
      </c>
      <c r="E41" s="251" t="s">
        <v>129</v>
      </c>
      <c r="F41" s="251" t="s">
        <v>130</v>
      </c>
      <c r="G41" s="251" t="s">
        <v>280</v>
      </c>
      <c r="H41" s="254" t="s">
        <v>281</v>
      </c>
      <c r="I41" s="252">
        <f t="shared" si="0"/>
        <v>110200</v>
      </c>
      <c r="J41" s="255">
        <v>110200</v>
      </c>
      <c r="K41" s="256"/>
      <c r="L41" s="256"/>
      <c r="M41" s="255">
        <v>110200</v>
      </c>
      <c r="N41" s="256"/>
      <c r="O41" s="256"/>
      <c r="P41" s="256"/>
      <c r="Q41" s="256"/>
      <c r="R41" s="256"/>
      <c r="S41" s="256"/>
      <c r="T41" s="256"/>
      <c r="U41" s="256"/>
      <c r="V41" s="256"/>
      <c r="W41" s="256"/>
      <c r="X41" s="256"/>
    </row>
    <row r="42" s="231" customFormat="1" ht="18" customHeight="1" spans="1:24">
      <c r="A42" s="250" t="s">
        <v>92</v>
      </c>
      <c r="B42" s="258" t="s">
        <v>92</v>
      </c>
      <c r="C42" s="251" t="s">
        <v>270</v>
      </c>
      <c r="D42" s="251" t="s">
        <v>271</v>
      </c>
      <c r="E42" s="251" t="s">
        <v>131</v>
      </c>
      <c r="F42" s="251" t="s">
        <v>132</v>
      </c>
      <c r="G42" s="251" t="s">
        <v>280</v>
      </c>
      <c r="H42" s="254" t="s">
        <v>281</v>
      </c>
      <c r="I42" s="252">
        <f t="shared" si="0"/>
        <v>1900</v>
      </c>
      <c r="J42" s="255">
        <v>1900</v>
      </c>
      <c r="K42" s="256"/>
      <c r="L42" s="256"/>
      <c r="M42" s="255">
        <v>1900</v>
      </c>
      <c r="N42" s="256"/>
      <c r="O42" s="256"/>
      <c r="P42" s="256"/>
      <c r="Q42" s="256"/>
      <c r="R42" s="256"/>
      <c r="S42" s="256"/>
      <c r="T42" s="256"/>
      <c r="U42" s="256"/>
      <c r="V42" s="256"/>
      <c r="W42" s="256"/>
      <c r="X42" s="256"/>
    </row>
    <row r="43" s="231" customFormat="1" ht="18" customHeight="1" spans="1:24">
      <c r="A43" s="250" t="s">
        <v>92</v>
      </c>
      <c r="B43" s="258" t="s">
        <v>92</v>
      </c>
      <c r="C43" s="251" t="s">
        <v>282</v>
      </c>
      <c r="D43" s="251" t="s">
        <v>283</v>
      </c>
      <c r="E43" s="251" t="s">
        <v>110</v>
      </c>
      <c r="F43" s="251" t="s">
        <v>111</v>
      </c>
      <c r="G43" s="251" t="s">
        <v>284</v>
      </c>
      <c r="H43" s="254" t="s">
        <v>283</v>
      </c>
      <c r="I43" s="252">
        <f t="shared" si="0"/>
        <v>13320</v>
      </c>
      <c r="J43" s="255">
        <v>13320</v>
      </c>
      <c r="K43" s="256"/>
      <c r="L43" s="256"/>
      <c r="M43" s="255">
        <v>13320</v>
      </c>
      <c r="N43" s="256"/>
      <c r="O43" s="256"/>
      <c r="P43" s="256"/>
      <c r="Q43" s="256"/>
      <c r="R43" s="256"/>
      <c r="S43" s="256"/>
      <c r="T43" s="256"/>
      <c r="U43" s="256"/>
      <c r="V43" s="256"/>
      <c r="W43" s="256"/>
      <c r="X43" s="256"/>
    </row>
    <row r="44" s="231" customFormat="1" ht="18" customHeight="1" spans="1:24">
      <c r="A44" s="250" t="s">
        <v>92</v>
      </c>
      <c r="B44" s="258" t="s">
        <v>92</v>
      </c>
      <c r="C44" s="251" t="s">
        <v>282</v>
      </c>
      <c r="D44" s="251" t="s">
        <v>283</v>
      </c>
      <c r="E44" s="251" t="s">
        <v>118</v>
      </c>
      <c r="F44" s="251" t="s">
        <v>119</v>
      </c>
      <c r="G44" s="251" t="s">
        <v>284</v>
      </c>
      <c r="H44" s="254" t="s">
        <v>283</v>
      </c>
      <c r="I44" s="252">
        <f t="shared" si="0"/>
        <v>8280</v>
      </c>
      <c r="J44" s="255">
        <v>8280</v>
      </c>
      <c r="K44" s="256"/>
      <c r="L44" s="256"/>
      <c r="M44" s="255">
        <v>8280</v>
      </c>
      <c r="N44" s="256"/>
      <c r="O44" s="256"/>
      <c r="P44" s="256"/>
      <c r="Q44" s="256"/>
      <c r="R44" s="256"/>
      <c r="S44" s="256"/>
      <c r="T44" s="256"/>
      <c r="U44" s="256"/>
      <c r="V44" s="256"/>
      <c r="W44" s="256"/>
      <c r="X44" s="256"/>
    </row>
    <row r="45" s="231" customFormat="1" ht="18" customHeight="1" spans="1:24">
      <c r="A45" s="250" t="s">
        <v>92</v>
      </c>
      <c r="B45" s="258" t="s">
        <v>92</v>
      </c>
      <c r="C45" s="251" t="s">
        <v>285</v>
      </c>
      <c r="D45" s="251" t="s">
        <v>286</v>
      </c>
      <c r="E45" s="251" t="s">
        <v>110</v>
      </c>
      <c r="F45" s="251" t="s">
        <v>111</v>
      </c>
      <c r="G45" s="251" t="s">
        <v>238</v>
      </c>
      <c r="H45" s="254" t="s">
        <v>239</v>
      </c>
      <c r="I45" s="252">
        <f t="shared" si="0"/>
        <v>1490460</v>
      </c>
      <c r="J45" s="255">
        <v>1490460</v>
      </c>
      <c r="K45" s="256"/>
      <c r="L45" s="256"/>
      <c r="M45" s="255">
        <v>1490460</v>
      </c>
      <c r="N45" s="256"/>
      <c r="O45" s="256"/>
      <c r="P45" s="256"/>
      <c r="Q45" s="256"/>
      <c r="R45" s="256"/>
      <c r="S45" s="256"/>
      <c r="T45" s="256"/>
      <c r="U45" s="256"/>
      <c r="V45" s="256"/>
      <c r="W45" s="256"/>
      <c r="X45" s="256"/>
    </row>
    <row r="46" s="231" customFormat="1" ht="18" customHeight="1" spans="1:24">
      <c r="A46" s="250" t="s">
        <v>92</v>
      </c>
      <c r="B46" s="258" t="s">
        <v>92</v>
      </c>
      <c r="C46" s="251" t="s">
        <v>287</v>
      </c>
      <c r="D46" s="251" t="s">
        <v>288</v>
      </c>
      <c r="E46" s="251" t="s">
        <v>118</v>
      </c>
      <c r="F46" s="251" t="s">
        <v>119</v>
      </c>
      <c r="G46" s="251" t="s">
        <v>242</v>
      </c>
      <c r="H46" s="254" t="s">
        <v>243</v>
      </c>
      <c r="I46" s="252">
        <f t="shared" si="0"/>
        <v>892860</v>
      </c>
      <c r="J46" s="255">
        <v>892860</v>
      </c>
      <c r="K46" s="256"/>
      <c r="L46" s="256"/>
      <c r="M46" s="255">
        <v>892860</v>
      </c>
      <c r="N46" s="256"/>
      <c r="O46" s="256"/>
      <c r="P46" s="256"/>
      <c r="Q46" s="256"/>
      <c r="R46" s="256"/>
      <c r="S46" s="256"/>
      <c r="T46" s="256"/>
      <c r="U46" s="256"/>
      <c r="V46" s="256"/>
      <c r="W46" s="256"/>
      <c r="X46" s="256"/>
    </row>
    <row r="47" s="231" customFormat="1" ht="18" customHeight="1" spans="1:24">
      <c r="A47" s="250" t="s">
        <v>92</v>
      </c>
      <c r="B47" s="258" t="s">
        <v>92</v>
      </c>
      <c r="C47" s="251" t="s">
        <v>289</v>
      </c>
      <c r="D47" s="251" t="s">
        <v>290</v>
      </c>
      <c r="E47" s="251" t="s">
        <v>110</v>
      </c>
      <c r="F47" s="251" t="s">
        <v>111</v>
      </c>
      <c r="G47" s="251" t="s">
        <v>291</v>
      </c>
      <c r="H47" s="254" t="s">
        <v>292</v>
      </c>
      <c r="I47" s="252">
        <f t="shared" si="0"/>
        <v>1216080</v>
      </c>
      <c r="J47" s="255">
        <v>1216080</v>
      </c>
      <c r="K47" s="256"/>
      <c r="L47" s="256"/>
      <c r="M47" s="255">
        <v>1216080</v>
      </c>
      <c r="N47" s="256"/>
      <c r="O47" s="256"/>
      <c r="P47" s="256"/>
      <c r="Q47" s="256"/>
      <c r="R47" s="256"/>
      <c r="S47" s="256"/>
      <c r="T47" s="256"/>
      <c r="U47" s="256"/>
      <c r="V47" s="256"/>
      <c r="W47" s="256"/>
      <c r="X47" s="256"/>
    </row>
    <row r="48" s="231" customFormat="1" ht="18" customHeight="1" spans="1:24">
      <c r="A48" s="250" t="s">
        <v>92</v>
      </c>
      <c r="B48" s="258" t="s">
        <v>92</v>
      </c>
      <c r="C48" s="251" t="s">
        <v>293</v>
      </c>
      <c r="D48" s="251" t="s">
        <v>294</v>
      </c>
      <c r="E48" s="251" t="s">
        <v>124</v>
      </c>
      <c r="F48" s="251" t="s">
        <v>111</v>
      </c>
      <c r="G48" s="251" t="s">
        <v>260</v>
      </c>
      <c r="H48" s="254" t="s">
        <v>261</v>
      </c>
      <c r="I48" s="252">
        <f t="shared" si="0"/>
        <v>9450</v>
      </c>
      <c r="J48" s="255">
        <v>9450</v>
      </c>
      <c r="K48" s="256"/>
      <c r="L48" s="256"/>
      <c r="M48" s="255">
        <v>9450</v>
      </c>
      <c r="N48" s="256"/>
      <c r="O48" s="256"/>
      <c r="P48" s="256"/>
      <c r="Q48" s="256"/>
      <c r="R48" s="256"/>
      <c r="S48" s="256"/>
      <c r="T48" s="256"/>
      <c r="U48" s="256"/>
      <c r="V48" s="256"/>
      <c r="W48" s="256"/>
      <c r="X48" s="256"/>
    </row>
    <row r="49" s="231" customFormat="1" ht="18" customHeight="1" spans="1:24">
      <c r="A49" s="250" t="s">
        <v>92</v>
      </c>
      <c r="B49" s="242" t="s">
        <v>165</v>
      </c>
      <c r="C49" s="242"/>
      <c r="D49" s="242"/>
      <c r="E49" s="242"/>
      <c r="F49" s="242"/>
      <c r="G49" s="242"/>
      <c r="H49" s="259"/>
      <c r="I49" s="239">
        <f t="shared" si="0"/>
        <v>16656980</v>
      </c>
      <c r="J49" s="255">
        <v>16656980</v>
      </c>
      <c r="K49" s="256"/>
      <c r="L49" s="256"/>
      <c r="M49" s="255">
        <v>16656980</v>
      </c>
      <c r="N49" s="256"/>
      <c r="O49" s="256"/>
      <c r="P49" s="256"/>
      <c r="Q49" s="256"/>
      <c r="R49" s="256"/>
      <c r="S49" s="256"/>
      <c r="T49" s="256"/>
      <c r="U49" s="256"/>
      <c r="V49" s="256"/>
      <c r="W49" s="256"/>
      <c r="X49" s="256"/>
    </row>
  </sheetData>
  <mergeCells count="31">
    <mergeCell ref="A2:X2"/>
    <mergeCell ref="A3:J3"/>
    <mergeCell ref="I4:X4"/>
    <mergeCell ref="J5:N5"/>
    <mergeCell ref="O5:Q5"/>
    <mergeCell ref="S5:X5"/>
    <mergeCell ref="B49:H4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4"/>
  <sheetViews>
    <sheetView zoomScaleSheetLayoutView="60" topLeftCell="A4" workbookViewId="0">
      <selection activeCell="D17" sqref="D17"/>
    </sheetView>
  </sheetViews>
  <sheetFormatPr defaultColWidth="8.88571428571429" defaultRowHeight="14.25" customHeight="1"/>
  <cols>
    <col min="1" max="1" width="10.2857142857143" style="81" customWidth="1"/>
    <col min="2" max="2" width="25.4285714285714" style="81" customWidth="1"/>
    <col min="3" max="3" width="54" style="81" customWidth="1"/>
    <col min="4" max="4" width="17.7142857142857" style="81" customWidth="1"/>
    <col min="5" max="5" width="11.1333333333333" style="81" customWidth="1"/>
    <col min="6" max="6" width="19.8571428571429" style="81" customWidth="1"/>
    <col min="7" max="7" width="9.84761904761905" style="81" customWidth="1"/>
    <col min="8" max="8" width="15.1428571428571" style="81" customWidth="1"/>
    <col min="9" max="9" width="18.1428571428571" style="81" customWidth="1"/>
    <col min="10" max="10" width="17.1428571428571" style="81" customWidth="1"/>
    <col min="11" max="11" width="14.7142857142857" style="81" customWidth="1"/>
    <col min="12" max="12" width="10" style="81" customWidth="1"/>
    <col min="13" max="13" width="10.5714285714286" style="81" customWidth="1"/>
    <col min="14" max="14" width="14.2857142857143" style="81" customWidth="1"/>
    <col min="15" max="15" width="10.4285714285714" style="81" customWidth="1"/>
    <col min="16" max="17" width="11.1333333333333" style="81" customWidth="1"/>
    <col min="18" max="18" width="9.13333333333333" style="81" customWidth="1"/>
    <col min="19" max="19" width="10.2857142857143" style="81" customWidth="1"/>
    <col min="20" max="22" width="11.7142857142857" style="81" customWidth="1"/>
    <col min="23" max="23" width="10.2857142857143" style="81" customWidth="1"/>
    <col min="24" max="24" width="9.13333333333333" style="81" customWidth="1"/>
    <col min="25" max="16384" width="9.13333333333333" style="81"/>
  </cols>
  <sheetData>
    <row r="1" ht="13.5" customHeight="1" spans="1:23">
      <c r="A1" s="81" t="s">
        <v>295</v>
      </c>
      <c r="E1" s="232"/>
      <c r="F1" s="232"/>
      <c r="G1" s="232"/>
      <c r="H1" s="232"/>
      <c r="I1" s="83"/>
      <c r="J1" s="83"/>
      <c r="K1" s="83"/>
      <c r="L1" s="83"/>
      <c r="M1" s="83"/>
      <c r="N1" s="83"/>
      <c r="O1" s="83"/>
      <c r="P1" s="83"/>
      <c r="Q1" s="83"/>
      <c r="W1" s="84"/>
    </row>
    <row r="2" ht="27.75" customHeight="1" spans="1:23">
      <c r="A2" s="68" t="s">
        <v>9</v>
      </c>
      <c r="B2" s="68"/>
      <c r="C2" s="68"/>
      <c r="D2" s="68"/>
      <c r="E2" s="68"/>
      <c r="F2" s="68"/>
      <c r="G2" s="68"/>
      <c r="H2" s="68"/>
      <c r="I2" s="68"/>
      <c r="J2" s="68"/>
      <c r="K2" s="68"/>
      <c r="L2" s="68"/>
      <c r="M2" s="68"/>
      <c r="N2" s="68"/>
      <c r="O2" s="68"/>
      <c r="P2" s="68"/>
      <c r="Q2" s="68"/>
      <c r="R2" s="68"/>
      <c r="S2" s="68"/>
      <c r="T2" s="68"/>
      <c r="U2" s="68"/>
      <c r="V2" s="68"/>
      <c r="W2" s="68"/>
    </row>
    <row r="3" ht="24" customHeight="1" spans="1:23">
      <c r="A3" s="233" t="s">
        <v>22</v>
      </c>
      <c r="B3" s="233"/>
      <c r="C3" s="234"/>
      <c r="D3" s="234"/>
      <c r="E3" s="234"/>
      <c r="F3" s="234"/>
      <c r="G3" s="234"/>
      <c r="H3" s="234"/>
      <c r="I3" s="87"/>
      <c r="J3" s="87"/>
      <c r="K3" s="87"/>
      <c r="L3" s="87"/>
      <c r="M3" s="87"/>
      <c r="N3" s="87"/>
      <c r="O3" s="87"/>
      <c r="P3" s="87"/>
      <c r="Q3" s="87"/>
      <c r="W3" s="158" t="s">
        <v>207</v>
      </c>
    </row>
    <row r="4" ht="15.75" customHeight="1" spans="1:23">
      <c r="A4" s="126" t="s">
        <v>296</v>
      </c>
      <c r="B4" s="126" t="s">
        <v>217</v>
      </c>
      <c r="C4" s="126" t="s">
        <v>218</v>
      </c>
      <c r="D4" s="126" t="s">
        <v>297</v>
      </c>
      <c r="E4" s="126" t="s">
        <v>219</v>
      </c>
      <c r="F4" s="126" t="s">
        <v>220</v>
      </c>
      <c r="G4" s="126" t="s">
        <v>298</v>
      </c>
      <c r="H4" s="126" t="s">
        <v>299</v>
      </c>
      <c r="I4" s="126" t="s">
        <v>77</v>
      </c>
      <c r="J4" s="94" t="s">
        <v>300</v>
      </c>
      <c r="K4" s="94"/>
      <c r="L4" s="94"/>
      <c r="M4" s="94"/>
      <c r="N4" s="94" t="s">
        <v>226</v>
      </c>
      <c r="O4" s="94"/>
      <c r="P4" s="94"/>
      <c r="Q4" s="202" t="s">
        <v>83</v>
      </c>
      <c r="R4" s="94" t="s">
        <v>84</v>
      </c>
      <c r="S4" s="94"/>
      <c r="T4" s="94"/>
      <c r="U4" s="94"/>
      <c r="V4" s="94"/>
      <c r="W4" s="94"/>
    </row>
    <row r="5" ht="17.25" customHeight="1" spans="1:23">
      <c r="A5" s="126"/>
      <c r="B5" s="126"/>
      <c r="C5" s="126"/>
      <c r="D5" s="126"/>
      <c r="E5" s="126"/>
      <c r="F5" s="126"/>
      <c r="G5" s="126"/>
      <c r="H5" s="126"/>
      <c r="I5" s="126"/>
      <c r="J5" s="94" t="s">
        <v>80</v>
      </c>
      <c r="K5" s="94"/>
      <c r="L5" s="202" t="s">
        <v>81</v>
      </c>
      <c r="M5" s="202" t="s">
        <v>82</v>
      </c>
      <c r="N5" s="202" t="s">
        <v>80</v>
      </c>
      <c r="O5" s="202" t="s">
        <v>81</v>
      </c>
      <c r="P5" s="202" t="s">
        <v>82</v>
      </c>
      <c r="Q5" s="202"/>
      <c r="R5" s="202" t="s">
        <v>79</v>
      </c>
      <c r="S5" s="202" t="s">
        <v>86</v>
      </c>
      <c r="T5" s="202" t="s">
        <v>301</v>
      </c>
      <c r="U5" s="235" t="s">
        <v>88</v>
      </c>
      <c r="V5" s="202" t="s">
        <v>89</v>
      </c>
      <c r="W5" s="202" t="s">
        <v>90</v>
      </c>
    </row>
    <row r="6" ht="27" spans="1:23">
      <c r="A6" s="126"/>
      <c r="B6" s="126"/>
      <c r="C6" s="126"/>
      <c r="D6" s="126"/>
      <c r="E6" s="126"/>
      <c r="F6" s="126"/>
      <c r="G6" s="126"/>
      <c r="H6" s="126"/>
      <c r="I6" s="126"/>
      <c r="J6" s="236" t="s">
        <v>79</v>
      </c>
      <c r="K6" s="236" t="s">
        <v>302</v>
      </c>
      <c r="L6" s="202"/>
      <c r="M6" s="202"/>
      <c r="N6" s="202"/>
      <c r="O6" s="202"/>
      <c r="P6" s="202"/>
      <c r="Q6" s="202"/>
      <c r="R6" s="202"/>
      <c r="S6" s="202"/>
      <c r="T6" s="202"/>
      <c r="U6" s="235"/>
      <c r="V6" s="202"/>
      <c r="W6" s="202"/>
    </row>
    <row r="7" ht="15" customHeight="1" spans="1:23">
      <c r="A7" s="135">
        <v>1</v>
      </c>
      <c r="B7" s="135">
        <v>2</v>
      </c>
      <c r="C7" s="135">
        <v>3</v>
      </c>
      <c r="D7" s="135">
        <v>4</v>
      </c>
      <c r="E7" s="135">
        <v>5</v>
      </c>
      <c r="F7" s="135">
        <v>6</v>
      </c>
      <c r="G7" s="135">
        <v>7</v>
      </c>
      <c r="H7" s="135">
        <v>8</v>
      </c>
      <c r="I7" s="135">
        <v>9</v>
      </c>
      <c r="J7" s="135">
        <v>10</v>
      </c>
      <c r="K7" s="135">
        <v>11</v>
      </c>
      <c r="L7" s="135">
        <v>12</v>
      </c>
      <c r="M7" s="135">
        <v>13</v>
      </c>
      <c r="N7" s="135">
        <v>14</v>
      </c>
      <c r="O7" s="135">
        <v>15</v>
      </c>
      <c r="P7" s="135">
        <v>16</v>
      </c>
      <c r="Q7" s="135">
        <v>17</v>
      </c>
      <c r="R7" s="135">
        <v>18</v>
      </c>
      <c r="S7" s="135">
        <v>19</v>
      </c>
      <c r="T7" s="135">
        <v>20</v>
      </c>
      <c r="U7" s="135">
        <v>21</v>
      </c>
      <c r="V7" s="135">
        <v>22</v>
      </c>
      <c r="W7" s="135">
        <v>23</v>
      </c>
    </row>
    <row r="8" s="231" customFormat="1" ht="24" customHeight="1" spans="1:23">
      <c r="A8" s="23" t="s">
        <v>303</v>
      </c>
      <c r="B8" s="23" t="s">
        <v>304</v>
      </c>
      <c r="C8" s="23" t="s">
        <v>305</v>
      </c>
      <c r="D8" s="23" t="s">
        <v>92</v>
      </c>
      <c r="E8" s="23" t="s">
        <v>112</v>
      </c>
      <c r="F8" s="23" t="s">
        <v>113</v>
      </c>
      <c r="G8" s="23" t="s">
        <v>306</v>
      </c>
      <c r="H8" s="23" t="s">
        <v>307</v>
      </c>
      <c r="I8" s="237">
        <f>J8+N8</f>
        <v>370000</v>
      </c>
      <c r="J8" s="237">
        <f>K8</f>
        <v>370000</v>
      </c>
      <c r="K8" s="237">
        <v>370000</v>
      </c>
      <c r="L8" s="238" t="s">
        <v>107</v>
      </c>
      <c r="M8" s="238" t="s">
        <v>107</v>
      </c>
      <c r="N8" s="239"/>
      <c r="O8" s="238"/>
      <c r="P8" s="238"/>
      <c r="Q8" s="238" t="s">
        <v>107</v>
      </c>
      <c r="R8" s="238" t="s">
        <v>107</v>
      </c>
      <c r="S8" s="238" t="s">
        <v>107</v>
      </c>
      <c r="T8" s="238" t="s">
        <v>107</v>
      </c>
      <c r="U8" s="238"/>
      <c r="V8" s="238" t="s">
        <v>107</v>
      </c>
      <c r="W8" s="238" t="s">
        <v>107</v>
      </c>
    </row>
    <row r="9" s="231" customFormat="1" ht="24" customHeight="1" spans="1:23">
      <c r="A9" s="23" t="s">
        <v>303</v>
      </c>
      <c r="B9" s="23" t="s">
        <v>308</v>
      </c>
      <c r="C9" s="23" t="s">
        <v>309</v>
      </c>
      <c r="D9" s="23" t="s">
        <v>92</v>
      </c>
      <c r="E9" s="23" t="s">
        <v>114</v>
      </c>
      <c r="F9" s="23" t="s">
        <v>115</v>
      </c>
      <c r="G9" s="23" t="s">
        <v>306</v>
      </c>
      <c r="H9" s="23" t="s">
        <v>307</v>
      </c>
      <c r="I9" s="237">
        <f t="shared" ref="I9:I24" si="0">J9+N9</f>
        <v>737100</v>
      </c>
      <c r="J9" s="237">
        <f t="shared" ref="J9:J24" si="1">K9</f>
        <v>737100</v>
      </c>
      <c r="K9" s="237">
        <v>737100</v>
      </c>
      <c r="L9" s="240"/>
      <c r="M9" s="240"/>
      <c r="N9" s="239"/>
      <c r="O9" s="240"/>
      <c r="P9" s="240"/>
      <c r="Q9" s="240"/>
      <c r="R9" s="240"/>
      <c r="S9" s="240"/>
      <c r="T9" s="240"/>
      <c r="U9" s="240"/>
      <c r="V9" s="240"/>
      <c r="W9" s="240"/>
    </row>
    <row r="10" s="231" customFormat="1" ht="24" customHeight="1" spans="1:23">
      <c r="A10" s="23" t="s">
        <v>303</v>
      </c>
      <c r="B10" s="23" t="s">
        <v>310</v>
      </c>
      <c r="C10" s="23" t="s">
        <v>311</v>
      </c>
      <c r="D10" s="23" t="s">
        <v>92</v>
      </c>
      <c r="E10" s="23" t="s">
        <v>116</v>
      </c>
      <c r="F10" s="23" t="s">
        <v>117</v>
      </c>
      <c r="G10" s="23" t="s">
        <v>306</v>
      </c>
      <c r="H10" s="23" t="s">
        <v>307</v>
      </c>
      <c r="I10" s="237">
        <f t="shared" si="0"/>
        <v>1065760</v>
      </c>
      <c r="J10" s="237">
        <f t="shared" si="1"/>
        <v>1065760</v>
      </c>
      <c r="K10" s="241">
        <v>1065760</v>
      </c>
      <c r="L10" s="240"/>
      <c r="M10" s="240"/>
      <c r="N10" s="239"/>
      <c r="O10" s="240"/>
      <c r="P10" s="240"/>
      <c r="Q10" s="240"/>
      <c r="R10" s="240"/>
      <c r="S10" s="240"/>
      <c r="T10" s="240"/>
      <c r="U10" s="240"/>
      <c r="V10" s="240"/>
      <c r="W10" s="240"/>
    </row>
    <row r="11" s="231" customFormat="1" ht="24" customHeight="1" spans="1:23">
      <c r="A11" s="23" t="s">
        <v>303</v>
      </c>
      <c r="B11" s="23" t="s">
        <v>312</v>
      </c>
      <c r="C11" s="23" t="s">
        <v>313</v>
      </c>
      <c r="D11" s="23" t="s">
        <v>92</v>
      </c>
      <c r="E11" s="23" t="s">
        <v>112</v>
      </c>
      <c r="F11" s="23" t="s">
        <v>113</v>
      </c>
      <c r="G11" s="23" t="s">
        <v>314</v>
      </c>
      <c r="H11" s="23" t="s">
        <v>315</v>
      </c>
      <c r="I11" s="237">
        <f t="shared" si="0"/>
        <v>118600</v>
      </c>
      <c r="J11" s="237">
        <f t="shared" si="1"/>
        <v>118600</v>
      </c>
      <c r="K11" s="237">
        <v>118600</v>
      </c>
      <c r="L11" s="240"/>
      <c r="M11" s="240"/>
      <c r="N11" s="239"/>
      <c r="O11" s="240"/>
      <c r="P11" s="240"/>
      <c r="Q11" s="240"/>
      <c r="R11" s="240"/>
      <c r="S11" s="240"/>
      <c r="T11" s="240"/>
      <c r="U11" s="240"/>
      <c r="V11" s="240"/>
      <c r="W11" s="240"/>
    </row>
    <row r="12" s="231" customFormat="1" ht="24" customHeight="1" spans="1:23">
      <c r="A12" s="23" t="s">
        <v>303</v>
      </c>
      <c r="B12" s="23" t="s">
        <v>312</v>
      </c>
      <c r="C12" s="23" t="s">
        <v>313</v>
      </c>
      <c r="D12" s="23" t="s">
        <v>92</v>
      </c>
      <c r="E12" s="23" t="s">
        <v>112</v>
      </c>
      <c r="F12" s="23" t="s">
        <v>113</v>
      </c>
      <c r="G12" s="23" t="s">
        <v>272</v>
      </c>
      <c r="H12" s="23" t="s">
        <v>273</v>
      </c>
      <c r="I12" s="237">
        <f t="shared" si="0"/>
        <v>252540</v>
      </c>
      <c r="J12" s="237">
        <f t="shared" si="1"/>
        <v>252540</v>
      </c>
      <c r="K12" s="237">
        <v>252540</v>
      </c>
      <c r="L12" s="240"/>
      <c r="M12" s="240"/>
      <c r="N12" s="239"/>
      <c r="O12" s="240"/>
      <c r="P12" s="240"/>
      <c r="Q12" s="240"/>
      <c r="R12" s="240"/>
      <c r="S12" s="240"/>
      <c r="T12" s="240"/>
      <c r="U12" s="240"/>
      <c r="V12" s="240"/>
      <c r="W12" s="240"/>
    </row>
    <row r="13" s="231" customFormat="1" ht="24" customHeight="1" spans="1:23">
      <c r="A13" s="23" t="s">
        <v>316</v>
      </c>
      <c r="B13" s="23" t="s">
        <v>317</v>
      </c>
      <c r="C13" s="23" t="s">
        <v>318</v>
      </c>
      <c r="D13" s="23" t="s">
        <v>92</v>
      </c>
      <c r="E13" s="23" t="s">
        <v>139</v>
      </c>
      <c r="F13" s="23" t="s">
        <v>140</v>
      </c>
      <c r="G13" s="23" t="s">
        <v>319</v>
      </c>
      <c r="H13" s="23" t="s">
        <v>320</v>
      </c>
      <c r="I13" s="237">
        <f t="shared" si="0"/>
        <v>8736</v>
      </c>
      <c r="J13" s="237">
        <f t="shared" si="1"/>
        <v>8736</v>
      </c>
      <c r="K13" s="237">
        <v>8736</v>
      </c>
      <c r="L13" s="240"/>
      <c r="M13" s="240"/>
      <c r="N13" s="239"/>
      <c r="O13" s="240"/>
      <c r="P13" s="240"/>
      <c r="Q13" s="240"/>
      <c r="R13" s="240"/>
      <c r="S13" s="240"/>
      <c r="T13" s="240"/>
      <c r="U13" s="240"/>
      <c r="V13" s="240"/>
      <c r="W13" s="240"/>
    </row>
    <row r="14" s="231" customFormat="1" ht="24" customHeight="1" spans="1:23">
      <c r="A14" s="23" t="s">
        <v>303</v>
      </c>
      <c r="B14" s="23" t="s">
        <v>321</v>
      </c>
      <c r="C14" s="23" t="s">
        <v>322</v>
      </c>
      <c r="D14" s="23" t="s">
        <v>92</v>
      </c>
      <c r="E14" s="23" t="s">
        <v>112</v>
      </c>
      <c r="F14" s="23" t="s">
        <v>113</v>
      </c>
      <c r="G14" s="23" t="s">
        <v>306</v>
      </c>
      <c r="H14" s="23" t="s">
        <v>307</v>
      </c>
      <c r="I14" s="237">
        <f t="shared" si="0"/>
        <v>60000</v>
      </c>
      <c r="J14" s="237">
        <f t="shared" si="1"/>
        <v>60000</v>
      </c>
      <c r="K14" s="237">
        <v>60000</v>
      </c>
      <c r="L14" s="240"/>
      <c r="M14" s="240"/>
      <c r="N14" s="239"/>
      <c r="O14" s="240"/>
      <c r="P14" s="240"/>
      <c r="Q14" s="240"/>
      <c r="R14" s="240"/>
      <c r="S14" s="240"/>
      <c r="T14" s="240"/>
      <c r="U14" s="240"/>
      <c r="V14" s="240"/>
      <c r="W14" s="240"/>
    </row>
    <row r="15" s="231" customFormat="1" ht="37" customHeight="1" spans="1:23">
      <c r="A15" s="23" t="s">
        <v>303</v>
      </c>
      <c r="B15" s="23" t="s">
        <v>323</v>
      </c>
      <c r="C15" s="23" t="s">
        <v>324</v>
      </c>
      <c r="D15" s="23" t="s">
        <v>92</v>
      </c>
      <c r="E15" s="23" t="s">
        <v>112</v>
      </c>
      <c r="F15" s="23" t="s">
        <v>113</v>
      </c>
      <c r="G15" s="23" t="s">
        <v>272</v>
      </c>
      <c r="H15" s="23" t="s">
        <v>273</v>
      </c>
      <c r="I15" s="237">
        <f t="shared" si="0"/>
        <v>50000</v>
      </c>
      <c r="J15" s="237">
        <f t="shared" si="1"/>
        <v>50000</v>
      </c>
      <c r="K15" s="237">
        <v>50000</v>
      </c>
      <c r="L15" s="240"/>
      <c r="M15" s="240"/>
      <c r="N15" s="239"/>
      <c r="O15" s="240"/>
      <c r="P15" s="240"/>
      <c r="Q15" s="240"/>
      <c r="R15" s="240"/>
      <c r="S15" s="240"/>
      <c r="T15" s="240"/>
      <c r="U15" s="240"/>
      <c r="V15" s="240"/>
      <c r="W15" s="240"/>
    </row>
    <row r="16" s="231" customFormat="1" ht="24" customHeight="1" spans="1:23">
      <c r="A16" s="23" t="s">
        <v>303</v>
      </c>
      <c r="B16" s="23" t="s">
        <v>325</v>
      </c>
      <c r="C16" s="23" t="s">
        <v>326</v>
      </c>
      <c r="D16" s="23" t="s">
        <v>92</v>
      </c>
      <c r="E16" s="23" t="s">
        <v>112</v>
      </c>
      <c r="F16" s="23" t="s">
        <v>113</v>
      </c>
      <c r="G16" s="23" t="s">
        <v>306</v>
      </c>
      <c r="H16" s="23" t="s">
        <v>307</v>
      </c>
      <c r="I16" s="237">
        <f t="shared" si="0"/>
        <v>60000</v>
      </c>
      <c r="J16" s="237">
        <f t="shared" si="1"/>
        <v>60000</v>
      </c>
      <c r="K16" s="237">
        <v>60000</v>
      </c>
      <c r="L16" s="240"/>
      <c r="M16" s="240"/>
      <c r="N16" s="239"/>
      <c r="O16" s="240"/>
      <c r="P16" s="240"/>
      <c r="Q16" s="240"/>
      <c r="R16" s="240"/>
      <c r="S16" s="240"/>
      <c r="T16" s="240"/>
      <c r="U16" s="240"/>
      <c r="V16" s="240"/>
      <c r="W16" s="240"/>
    </row>
    <row r="17" s="231" customFormat="1" ht="34" customHeight="1" spans="1:23">
      <c r="A17" s="23" t="s">
        <v>303</v>
      </c>
      <c r="B17" s="23" t="s">
        <v>327</v>
      </c>
      <c r="C17" s="23" t="s">
        <v>328</v>
      </c>
      <c r="D17" s="23" t="s">
        <v>92</v>
      </c>
      <c r="E17" s="23" t="s">
        <v>120</v>
      </c>
      <c r="F17" s="23" t="s">
        <v>121</v>
      </c>
      <c r="G17" s="23" t="s">
        <v>306</v>
      </c>
      <c r="H17" s="23" t="s">
        <v>307</v>
      </c>
      <c r="I17" s="237">
        <f t="shared" si="0"/>
        <v>280000</v>
      </c>
      <c r="J17" s="237">
        <f t="shared" si="1"/>
        <v>280000</v>
      </c>
      <c r="K17" s="237">
        <v>280000</v>
      </c>
      <c r="L17" s="240"/>
      <c r="M17" s="240"/>
      <c r="N17" s="239"/>
      <c r="O17" s="240"/>
      <c r="P17" s="240"/>
      <c r="Q17" s="240"/>
      <c r="R17" s="240"/>
      <c r="S17" s="240"/>
      <c r="T17" s="240"/>
      <c r="U17" s="240"/>
      <c r="V17" s="240"/>
      <c r="W17" s="240"/>
    </row>
    <row r="18" s="231" customFormat="1" ht="24" customHeight="1" spans="1:23">
      <c r="A18" s="23" t="s">
        <v>303</v>
      </c>
      <c r="B18" s="23" t="s">
        <v>329</v>
      </c>
      <c r="C18" s="23" t="s">
        <v>330</v>
      </c>
      <c r="D18" s="23" t="s">
        <v>92</v>
      </c>
      <c r="E18" s="23" t="s">
        <v>112</v>
      </c>
      <c r="F18" s="23" t="s">
        <v>113</v>
      </c>
      <c r="G18" s="23" t="s">
        <v>306</v>
      </c>
      <c r="H18" s="23" t="s">
        <v>307</v>
      </c>
      <c r="I18" s="237">
        <f t="shared" si="0"/>
        <v>726000</v>
      </c>
      <c r="J18" s="237">
        <f t="shared" si="1"/>
        <v>726000</v>
      </c>
      <c r="K18" s="237">
        <v>726000</v>
      </c>
      <c r="L18" s="240"/>
      <c r="M18" s="240"/>
      <c r="N18" s="239"/>
      <c r="O18" s="240"/>
      <c r="P18" s="240"/>
      <c r="Q18" s="240"/>
      <c r="R18" s="240"/>
      <c r="S18" s="240"/>
      <c r="T18" s="240"/>
      <c r="U18" s="240"/>
      <c r="V18" s="240"/>
      <c r="W18" s="240"/>
    </row>
    <row r="19" s="231" customFormat="1" ht="24" customHeight="1" spans="1:23">
      <c r="A19" s="23" t="s">
        <v>303</v>
      </c>
      <c r="B19" s="23" t="s">
        <v>331</v>
      </c>
      <c r="C19" s="23" t="s">
        <v>332</v>
      </c>
      <c r="D19" s="23" t="s">
        <v>92</v>
      </c>
      <c r="E19" s="23" t="s">
        <v>112</v>
      </c>
      <c r="F19" s="23" t="s">
        <v>113</v>
      </c>
      <c r="G19" s="23" t="s">
        <v>306</v>
      </c>
      <c r="H19" s="23" t="s">
        <v>307</v>
      </c>
      <c r="I19" s="237">
        <f t="shared" si="0"/>
        <v>60000</v>
      </c>
      <c r="J19" s="237">
        <f t="shared" si="1"/>
        <v>60000</v>
      </c>
      <c r="K19" s="237">
        <v>60000</v>
      </c>
      <c r="L19" s="240"/>
      <c r="M19" s="240"/>
      <c r="N19" s="239"/>
      <c r="O19" s="240"/>
      <c r="P19" s="240"/>
      <c r="Q19" s="240"/>
      <c r="R19" s="240"/>
      <c r="S19" s="240"/>
      <c r="T19" s="240"/>
      <c r="U19" s="240"/>
      <c r="V19" s="240"/>
      <c r="W19" s="240"/>
    </row>
    <row r="20" s="231" customFormat="1" ht="40" customHeight="1" spans="1:23">
      <c r="A20" s="23" t="s">
        <v>303</v>
      </c>
      <c r="B20" s="23" t="s">
        <v>333</v>
      </c>
      <c r="C20" s="23" t="s">
        <v>334</v>
      </c>
      <c r="D20" s="23" t="s">
        <v>92</v>
      </c>
      <c r="E20" s="23" t="s">
        <v>112</v>
      </c>
      <c r="F20" s="23" t="s">
        <v>113</v>
      </c>
      <c r="G20" s="23" t="s">
        <v>306</v>
      </c>
      <c r="H20" s="23" t="s">
        <v>307</v>
      </c>
      <c r="I20" s="237">
        <f t="shared" si="0"/>
        <v>400000</v>
      </c>
      <c r="J20" s="237">
        <f t="shared" si="1"/>
        <v>400000</v>
      </c>
      <c r="K20" s="237">
        <v>400000</v>
      </c>
      <c r="L20" s="240"/>
      <c r="M20" s="240"/>
      <c r="N20" s="239"/>
      <c r="O20" s="240"/>
      <c r="P20" s="240"/>
      <c r="Q20" s="240"/>
      <c r="R20" s="240"/>
      <c r="S20" s="240"/>
      <c r="T20" s="240"/>
      <c r="U20" s="240"/>
      <c r="V20" s="240"/>
      <c r="W20" s="240"/>
    </row>
    <row r="21" s="231" customFormat="1" ht="31" customHeight="1" spans="1:23">
      <c r="A21" s="23" t="s">
        <v>303</v>
      </c>
      <c r="B21" s="23" t="s">
        <v>335</v>
      </c>
      <c r="C21" s="23" t="s">
        <v>336</v>
      </c>
      <c r="D21" s="23" t="s">
        <v>92</v>
      </c>
      <c r="E21" s="23" t="s">
        <v>120</v>
      </c>
      <c r="F21" s="23" t="s">
        <v>121</v>
      </c>
      <c r="G21" s="23" t="s">
        <v>306</v>
      </c>
      <c r="H21" s="23" t="s">
        <v>307</v>
      </c>
      <c r="I21" s="237">
        <f t="shared" si="0"/>
        <v>262224</v>
      </c>
      <c r="J21" s="237">
        <f t="shared" si="1"/>
        <v>0</v>
      </c>
      <c r="K21" s="237"/>
      <c r="L21" s="240"/>
      <c r="M21" s="240"/>
      <c r="N21" s="239">
        <v>262224</v>
      </c>
      <c r="O21" s="240"/>
      <c r="P21" s="240"/>
      <c r="Q21" s="240"/>
      <c r="R21" s="240"/>
      <c r="S21" s="240"/>
      <c r="T21" s="240"/>
      <c r="U21" s="240"/>
      <c r="V21" s="240"/>
      <c r="W21" s="240"/>
    </row>
    <row r="22" s="231" customFormat="1" ht="36" customHeight="1" spans="1:23">
      <c r="A22" s="23" t="s">
        <v>337</v>
      </c>
      <c r="B22" s="23" t="s">
        <v>338</v>
      </c>
      <c r="C22" s="23" t="s">
        <v>339</v>
      </c>
      <c r="D22" s="23" t="s">
        <v>92</v>
      </c>
      <c r="E22" s="23" t="s">
        <v>157</v>
      </c>
      <c r="F22" s="23" t="s">
        <v>158</v>
      </c>
      <c r="G22" s="23" t="s">
        <v>272</v>
      </c>
      <c r="H22" s="23" t="s">
        <v>273</v>
      </c>
      <c r="I22" s="237">
        <f t="shared" si="0"/>
        <v>15110</v>
      </c>
      <c r="J22" s="237">
        <f t="shared" si="1"/>
        <v>0</v>
      </c>
      <c r="K22" s="237"/>
      <c r="L22" s="240"/>
      <c r="M22" s="240"/>
      <c r="N22" s="239">
        <v>15110</v>
      </c>
      <c r="O22" s="240"/>
      <c r="P22" s="240"/>
      <c r="Q22" s="240"/>
      <c r="R22" s="240"/>
      <c r="S22" s="240"/>
      <c r="T22" s="240"/>
      <c r="U22" s="240"/>
      <c r="V22" s="240"/>
      <c r="W22" s="240"/>
    </row>
    <row r="23" s="231" customFormat="1" ht="31" customHeight="1" spans="1:23">
      <c r="A23" s="23" t="s">
        <v>337</v>
      </c>
      <c r="B23" s="23" t="s">
        <v>340</v>
      </c>
      <c r="C23" s="23" t="s">
        <v>341</v>
      </c>
      <c r="D23" s="23" t="s">
        <v>92</v>
      </c>
      <c r="E23" s="23" t="s">
        <v>157</v>
      </c>
      <c r="F23" s="23" t="s">
        <v>158</v>
      </c>
      <c r="G23" s="23" t="s">
        <v>272</v>
      </c>
      <c r="H23" s="23" t="s">
        <v>273</v>
      </c>
      <c r="I23" s="237">
        <f t="shared" si="0"/>
        <v>6475</v>
      </c>
      <c r="J23" s="237">
        <f t="shared" si="1"/>
        <v>0</v>
      </c>
      <c r="K23" s="237"/>
      <c r="L23" s="240"/>
      <c r="M23" s="240"/>
      <c r="N23" s="239">
        <v>6475</v>
      </c>
      <c r="O23" s="240"/>
      <c r="P23" s="240"/>
      <c r="Q23" s="240"/>
      <c r="R23" s="240"/>
      <c r="S23" s="240"/>
      <c r="T23" s="240"/>
      <c r="U23" s="240"/>
      <c r="V23" s="240"/>
      <c r="W23" s="240"/>
    </row>
    <row r="24" s="231" customFormat="1" ht="24" customHeight="1" spans="1:23">
      <c r="A24" s="242" t="s">
        <v>165</v>
      </c>
      <c r="B24" s="242"/>
      <c r="C24" s="242"/>
      <c r="D24" s="242"/>
      <c r="E24" s="242"/>
      <c r="F24" s="242"/>
      <c r="G24" s="242"/>
      <c r="H24" s="242"/>
      <c r="I24" s="237">
        <f t="shared" si="0"/>
        <v>4472545</v>
      </c>
      <c r="J24" s="237">
        <f t="shared" si="1"/>
        <v>4188736</v>
      </c>
      <c r="K24" s="237">
        <f>SUM(K8:K23)</f>
        <v>4188736</v>
      </c>
      <c r="L24" s="240"/>
      <c r="M24" s="240"/>
      <c r="N24" s="239">
        <v>283809</v>
      </c>
      <c r="O24" s="240"/>
      <c r="P24" s="240"/>
      <c r="Q24" s="240"/>
      <c r="R24" s="240"/>
      <c r="S24" s="240"/>
      <c r="T24" s="240"/>
      <c r="U24" s="240"/>
      <c r="V24" s="240"/>
      <c r="W24" s="240"/>
    </row>
  </sheetData>
  <mergeCells count="28">
    <mergeCell ref="A2:W2"/>
    <mergeCell ref="A3:H3"/>
    <mergeCell ref="J4:M4"/>
    <mergeCell ref="N4:P4"/>
    <mergeCell ref="R4:W4"/>
    <mergeCell ref="J5:K5"/>
    <mergeCell ref="A24:H2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微明子</cp:lastModifiedBy>
  <dcterms:created xsi:type="dcterms:W3CDTF">2020-01-11T06:24:00Z</dcterms:created>
  <cp:lastPrinted>2021-01-13T07:07:00Z</cp:lastPrinted>
  <dcterms:modified xsi:type="dcterms:W3CDTF">2026-04-09T01:57:25Z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58C5083B410B488C9A422F999909311A</vt:lpwstr>
  </property>
  <property fmtid="{D5CDD505-2E9C-101B-9397-08002B2CF9AE}" pid="4" name="CalculationRule">
    <vt:i4>0</vt:i4>
  </property>
</Properties>
</file>