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tabRatio="839" firstSheet="13"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_FilterDatabase" localSheetId="3" hidden="1">'部门支出预算表01-3'!$A$5:$O$97</definedName>
    <definedName name="_xlnm._FilterDatabase" localSheetId="8" hidden="1">'项目支出预算表05-1'!$A$6:$W$83</definedName>
    <definedName name="_xlnm._FilterDatabase" localSheetId="7" hidden="1">基本支出预算表04!$A$7:$Y$52</definedName>
    <definedName name="_xlnm.Print_Titles" localSheetId="4">'财政拨款收支预算总表02-1'!$1:$6</definedName>
    <definedName name="_xlnm._FilterDatabase" localSheetId="4" hidden="1">'财政拨款收支预算总表02-1'!$A$7:$D$30</definedName>
    <definedName name="_xlnm._FilterDatabase" localSheetId="2" hidden="1">'部门收入预算表01-2'!$A$1:$S$7</definedName>
    <definedName name="_xlnm._FilterDatabase" localSheetId="9" hidden="1">'项目支出绩效目标表05-2'!$A$4:$J$388</definedName>
    <definedName name="_xlnm._FilterDatabase" localSheetId="10" hidden="1">整体支出绩效目标表06!$A$21:$N$100</definedName>
    <definedName name="_xlnm._FilterDatabase" localSheetId="19" hidden="1">部门项目中期规划预算表14!$A$6:$G$58</definedName>
  </definedNames>
  <calcPr calcId="144525"/>
</workbook>
</file>

<file path=xl/comments1.xml><?xml version="1.0" encoding="utf-8"?>
<comments xmlns="http://schemas.openxmlformats.org/spreadsheetml/2006/main">
  <authors>
    <author/>
  </authors>
  <commentList>
    <comment ref="A3" authorId="0">
      <text>
        <r>
          <rPr>
            <sz val="10"/>
            <rFont val="宋体"/>
            <charset val="134"/>
          </rPr>
          <t xml:space="preserve">错敏词:街街道办事处
推荐修改:街道办事处
上下文:/
单位名称：安宁市人民政府县街街道办事处
问题类型:组织机构/会议名称错误
严重程度:一般
</t>
        </r>
      </text>
    </comment>
  </commentList>
</comments>
</file>

<file path=xl/comments2.xml><?xml version="1.0" encoding="utf-8"?>
<comments xmlns="http://schemas.openxmlformats.org/spreadsheetml/2006/main">
  <authors>
    <author/>
  </authors>
  <commentList>
    <comment ref="A3" authorId="0">
      <text>
        <r>
          <rPr>
            <sz val="10"/>
            <rFont val="宋体"/>
            <charset val="134"/>
          </rPr>
          <t xml:space="preserve">错敏词:街街道办事处
推荐修改:街道办事处
上下文:/
单位名称：安宁市人民政府县街街道办事处
问题类型:组织机构/会议名称错误
严重程度:一般
</t>
        </r>
      </text>
    </comment>
  </commentList>
</comments>
</file>

<file path=xl/comments3.xml><?xml version="1.0" encoding="utf-8"?>
<comments xmlns="http://schemas.openxmlformats.org/spreadsheetml/2006/main">
  <authors>
    <author/>
  </authors>
  <commentList>
    <comment ref="A3" authorId="0">
      <text>
        <r>
          <rPr>
            <sz val="10"/>
            <rFont val="宋体"/>
            <charset val="134"/>
          </rPr>
          <t xml:space="preserve">错敏词:街街道办事处
推荐修改:街道办事处
上下文:/
单位名称：安宁市人民政府县街街道办事处
问题类型:组织机构/会议名称错误
严重程度:一般
</t>
        </r>
      </text>
    </comment>
  </commentList>
</comments>
</file>

<file path=xl/comments4.xml><?xml version="1.0" encoding="utf-8"?>
<comments xmlns="http://schemas.openxmlformats.org/spreadsheetml/2006/main">
  <authors>
    <author/>
  </authors>
  <commentList>
    <comment ref="A3" authorId="0">
      <text>
        <r>
          <rPr>
            <sz val="10"/>
            <rFont val="宋体"/>
            <charset val="134"/>
          </rPr>
          <t xml:space="preserve">错敏词:街街道办事处
推荐修改:街道办事处
上下文:/
单位名称：安宁市人民政府县街街道办事处
问题类型:组织机构/会议名称错误
严重程度:一般
</t>
        </r>
      </text>
    </comment>
    <comment ref="A9"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9" authorId="0">
      <text>
        <r>
          <rPr>
            <sz val="10"/>
            <rFont val="宋体"/>
            <charset val="134"/>
          </rPr>
          <t xml:space="preserve">错敏词:街街道办事处
推荐修改:街道办事处
上下文:安宁市人民政府县街街道办事处
安宁市人民政府县街街道办事处
530181210000000019528
问题类型:组织机构/会议名称错误
严重程度:一般
</t>
        </r>
      </text>
    </comment>
    <comment ref="A10"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10" authorId="0">
      <text>
        <r>
          <rPr>
            <sz val="10"/>
            <rFont val="宋体"/>
            <charset val="134"/>
          </rPr>
          <t xml:space="preserve">错敏词:街街道办事处
推荐修改:街道办事处
上下文:安宁市人民政府县街街道办事处
安宁市人民政府县街街道办事处
530181210000000019528
问题类型:组织机构/会议名称错误
严重程度:一般
</t>
        </r>
      </text>
    </comment>
    <comment ref="A11"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11" authorId="0">
      <text>
        <r>
          <rPr>
            <sz val="10"/>
            <rFont val="宋体"/>
            <charset val="134"/>
          </rPr>
          <t xml:space="preserve">错敏词:街街道办事处
推荐修改:街道办事处
上下文:安宁市人民政府县街街道办事处
安宁市人民政府县街街道办事处
530181210000000019528
问题类型:组织机构/会议名称错误
严重程度:一般
</t>
        </r>
      </text>
    </comment>
    <comment ref="A12"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12" authorId="0">
      <text>
        <r>
          <rPr>
            <sz val="10"/>
            <rFont val="宋体"/>
            <charset val="134"/>
          </rPr>
          <t xml:space="preserve">错敏词:街街道办事处
推荐修改:街道办事处
上下文:安宁市人民政府县街街道办事处
安宁市人民政府县街街道办事处
530181210000000019529
问题类型:组织机构/会议名称错误
严重程度:一般
</t>
        </r>
      </text>
    </comment>
    <comment ref="A13"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13" authorId="0">
      <text>
        <r>
          <rPr>
            <sz val="10"/>
            <rFont val="宋体"/>
            <charset val="134"/>
          </rPr>
          <t xml:space="preserve">错敏词:街街道办事处
推荐修改:街道办事处
上下文:安宁市人民政府县街街道办事处
安宁市人民政府县街街道办事处
530181210000000019530
问题类型:组织机构/会议名称错误
严重程度:一般
</t>
        </r>
      </text>
    </comment>
    <comment ref="A14"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14" authorId="0">
      <text>
        <r>
          <rPr>
            <sz val="10"/>
            <rFont val="宋体"/>
            <charset val="134"/>
          </rPr>
          <t xml:space="preserve">错敏词:街街道办事处
推荐修改:街道办事处
上下文:安宁市人民政府县街街道办事处
安宁市人民政府县街街道办事处
530181210000000019530
问题类型:组织机构/会议名称错误
严重程度:一般
</t>
        </r>
      </text>
    </comment>
    <comment ref="A15"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15" authorId="0">
      <text>
        <r>
          <rPr>
            <sz val="10"/>
            <rFont val="宋体"/>
            <charset val="134"/>
          </rPr>
          <t xml:space="preserve">错敏词:街街道办事处
推荐修改:街道办事处
上下文:安宁市人民政府县街街道办事处
安宁市人民政府县街街道办事处
530181210000000019530
问题类型:组织机构/会议名称错误
严重程度:一般
</t>
        </r>
      </text>
    </comment>
    <comment ref="A16"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16" authorId="0">
      <text>
        <r>
          <rPr>
            <sz val="10"/>
            <rFont val="宋体"/>
            <charset val="134"/>
          </rPr>
          <t xml:space="preserve">错敏词:街街道办事处
推荐修改:街道办事处
上下文:安宁市人民政府县街街道办事处
安宁市人民政府县街街道办事处
530181210000000019530
问题类型:组织机构/会议名称错误
严重程度:一般
</t>
        </r>
      </text>
    </comment>
    <comment ref="A17"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17" authorId="0">
      <text>
        <r>
          <rPr>
            <sz val="10"/>
            <rFont val="宋体"/>
            <charset val="134"/>
          </rPr>
          <t xml:space="preserve">错敏词:街街道办事处
推荐修改:街道办事处
上下文:安宁市人民政府县街街道办事处
安宁市人民政府县街街道办事处
530181210000000019531
问题类型:组织机构/会议名称错误
严重程度:一般
</t>
        </r>
      </text>
    </comment>
    <comment ref="A18"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18" authorId="0">
      <text>
        <r>
          <rPr>
            <sz val="10"/>
            <rFont val="宋体"/>
            <charset val="134"/>
          </rPr>
          <t xml:space="preserve">错敏词:街街道办事处
推荐修改:街道办事处
上下文:安宁市人民政府县街街道办事处
安宁市人民政府县街街道办事处
530181210000000019532
问题类型:组织机构/会议名称错误
严重程度:一般
</t>
        </r>
      </text>
    </comment>
    <comment ref="A19"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19" authorId="0">
      <text>
        <r>
          <rPr>
            <sz val="10"/>
            <rFont val="宋体"/>
            <charset val="134"/>
          </rPr>
          <t xml:space="preserve">错敏词:街街道办事处
推荐修改:街道办事处
上下文:安宁市人民政府县街街道办事处
安宁市人民政府县街街道办事处
530181210000000019532
问题类型:组织机构/会议名称错误
严重程度:一般
</t>
        </r>
      </text>
    </comment>
    <comment ref="A20"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20" authorId="0">
      <text>
        <r>
          <rPr>
            <sz val="10"/>
            <rFont val="宋体"/>
            <charset val="134"/>
          </rPr>
          <t xml:space="preserve">错敏词:街街道办事处
推荐修改:街道办事处
上下文:安宁市人民政府县街街道办事处
安宁市人民政府县街街道办事处
530181210000000019532
问题类型:组织机构/会议名称错误
严重程度:一般
</t>
        </r>
      </text>
    </comment>
    <comment ref="A21"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21" authorId="0">
      <text>
        <r>
          <rPr>
            <sz val="10"/>
            <rFont val="宋体"/>
            <charset val="134"/>
          </rPr>
          <t xml:space="preserve">错敏词:街街道办事处
推荐修改:街道办事处
上下文:安宁市人民政府县街街道办事处
安宁市人民政府县街街道办事处
530181210000000019532
问题类型:组织机构/会议名称错误
严重程度:一般
</t>
        </r>
      </text>
    </comment>
    <comment ref="A22"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22" authorId="0">
      <text>
        <r>
          <rPr>
            <sz val="10"/>
            <rFont val="宋体"/>
            <charset val="134"/>
          </rPr>
          <t xml:space="preserve">错敏词:街街道办事处
推荐修改:街道办事处
上下文:安宁市人民政府县街街道办事处
安宁市人民政府县街街道办事处
530181210000000019532
问题类型:组织机构/会议名称错误
严重程度:一般
</t>
        </r>
      </text>
    </comment>
    <comment ref="A23"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23" authorId="0">
      <text>
        <r>
          <rPr>
            <sz val="10"/>
            <rFont val="宋体"/>
            <charset val="134"/>
          </rPr>
          <t xml:space="preserve">错敏词:街街道办事处
推荐修改:街道办事处
上下文:安宁市人民政府县街街道办事处
安宁市人民政府县街街道办事处
530181210000000019532
问题类型:组织机构/会议名称错误
严重程度:一般
</t>
        </r>
      </text>
    </comment>
    <comment ref="A24"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24" authorId="0">
      <text>
        <r>
          <rPr>
            <sz val="10"/>
            <rFont val="宋体"/>
            <charset val="134"/>
          </rPr>
          <t xml:space="preserve">错敏词:街街道办事处
推荐修改:街道办事处
上下文:安宁市人民政府县街街道办事处
安宁市人民政府县街街道办事处
530181210000000019532
问题类型:组织机构/会议名称错误
严重程度:一般
</t>
        </r>
      </text>
    </comment>
    <comment ref="A25"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25" authorId="0">
      <text>
        <r>
          <rPr>
            <sz val="10"/>
            <rFont val="宋体"/>
            <charset val="134"/>
          </rPr>
          <t xml:space="preserve">错敏词:街街道办事处
推荐修改:街道办事处
上下文:安宁市人民政府县街街道办事处
安宁市人民政府县街街道办事处
530181210000000019532
问题类型:组织机构/会议名称错误
严重程度:一般
</t>
        </r>
      </text>
    </comment>
    <comment ref="A26"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26" authorId="0">
      <text>
        <r>
          <rPr>
            <sz val="10"/>
            <rFont val="宋体"/>
            <charset val="134"/>
          </rPr>
          <t xml:space="preserve">错敏词:街街道办事处
推荐修改:街道办事处
上下文:安宁市人民政府县街街道办事处
安宁市人民政府县街街道办事处
530181210000000019533
问题类型:组织机构/会议名称错误
严重程度:一般
</t>
        </r>
      </text>
    </comment>
    <comment ref="A27"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27" authorId="0">
      <text>
        <r>
          <rPr>
            <sz val="10"/>
            <rFont val="宋体"/>
            <charset val="134"/>
          </rPr>
          <t xml:space="preserve">错敏词:街街道办事处
推荐修改:街道办事处
上下文:安宁市人民政府县街街道办事处
安宁市人民政府县街街道办事处
530181210000000019534
问题类型:组织机构/会议名称错误
严重程度:一般
</t>
        </r>
      </text>
    </comment>
    <comment ref="A28" authorId="0">
      <text>
        <r>
          <rPr>
            <sz val="10"/>
            <rFont val="宋体"/>
            <charset val="134"/>
          </rPr>
          <t xml:space="preserve">错敏词:街街道办事处
推荐修改:街道办事处
上下文:/
安宁市人民政府县街街道办事处
问题类型:组织机构/会议名称错误
严重程度:一般
</t>
        </r>
      </text>
    </comment>
    <comment ref="B28" authorId="0">
      <text>
        <r>
          <rPr>
            <sz val="10"/>
            <rFont val="宋体"/>
            <charset val="134"/>
          </rPr>
          <t xml:space="preserve">错敏词:街街道办事处
推荐修改:街道办事处
上下文:cow
安宁市人民政府县街街道办事处
530181210000000019534
问题类型:组织机构/会议名称错误
严重程度:一般
</t>
        </r>
      </text>
    </comment>
    <comment ref="A29"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29" authorId="0">
      <text>
        <r>
          <rPr>
            <sz val="10"/>
            <rFont val="宋体"/>
            <charset val="134"/>
          </rPr>
          <t xml:space="preserve">错敏词:街街道办事处
推荐修改:街道办事处
上下文:安宁市人民政府县街街道办事处
安宁市人民政府县街街道办事处
530181210000000019535
问题类型:组织机构/会议名称错误
严重程度:一般
</t>
        </r>
      </text>
    </comment>
    <comment ref="A30"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30" authorId="0">
      <text>
        <r>
          <rPr>
            <sz val="10"/>
            <rFont val="宋体"/>
            <charset val="134"/>
          </rPr>
          <t xml:space="preserve">错敏词:街街道办事处
推荐修改:街道办事处
上下文:安宁市人民政府县街街道办事处
安宁市人民政府县街街道办事处
530181210000000019536
问题类型:组织机构/会议名称错误
严重程度:一般
</t>
        </r>
      </text>
    </comment>
    <comment ref="A31"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31" authorId="0">
      <text>
        <r>
          <rPr>
            <sz val="10"/>
            <rFont val="宋体"/>
            <charset val="134"/>
          </rPr>
          <t xml:space="preserve">错敏词:街街道办事处
推荐修改:街道办事处
上下文:安宁市人民政府县街街道办事处
安宁市人民政府县街街道办事处
530181210000000019537
问题类型:组织机构/会议名称错误
严重程度:一般
</t>
        </r>
      </text>
    </comment>
    <comment ref="A32"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32" authorId="0">
      <text>
        <r>
          <rPr>
            <sz val="10"/>
            <rFont val="宋体"/>
            <charset val="134"/>
          </rPr>
          <t xml:space="preserve">错敏词:街街道办事处
推荐修改:街道办事处
上下文:安宁市人民政府县街街道办事处
安宁市人民政府县街街道办事处
530181210000000019537
问题类型:组织机构/会议名称错误
严重程度:一般
</t>
        </r>
      </text>
    </comment>
    <comment ref="A33"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33" authorId="0">
      <text>
        <r>
          <rPr>
            <sz val="10"/>
            <rFont val="宋体"/>
            <charset val="134"/>
          </rPr>
          <t xml:space="preserve">错敏词:街街道办事处
推荐修改:街道办事处
上下文:安宁市人民政府县街街道办事处
安宁市人民政府县街街道办事处
530181210000000019537
问题类型:组织机构/会议名称错误
严重程度:一般
</t>
        </r>
      </text>
    </comment>
    <comment ref="A34"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34" authorId="0">
      <text>
        <r>
          <rPr>
            <sz val="10"/>
            <rFont val="宋体"/>
            <charset val="134"/>
          </rPr>
          <t xml:space="preserve">错敏词:街街道办事处
推荐修改:街道办事处
上下文:安宁市人民政府县街街道办事处
安宁市人民政府县街街道办事处
530181210000000019537
问题类型:组织机构/会议名称错误
严重程度:一般
</t>
        </r>
      </text>
    </comment>
    <comment ref="A35"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35" authorId="0">
      <text>
        <r>
          <rPr>
            <sz val="10"/>
            <rFont val="宋体"/>
            <charset val="134"/>
          </rPr>
          <t xml:space="preserve">错敏词:街街道办事处
推荐修改:街道办事处
上下文:安宁市人民政府县街街道办事处
安宁市人民政府县街街道办事处
530181210000000019537
问题类型:组织机构/会议名称错误
严重程度:一般
</t>
        </r>
      </text>
    </comment>
    <comment ref="A36"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36" authorId="0">
      <text>
        <r>
          <rPr>
            <sz val="10"/>
            <rFont val="宋体"/>
            <charset val="134"/>
          </rPr>
          <t xml:space="preserve">错敏词:街街道办事处
推荐修改:街道办事处
上下文:安宁市人民政府县街街道办事处
安宁市人民政府县街街道办事处
530181210000000019537
问题类型:组织机构/会议名称错误
严重程度:一般
</t>
        </r>
      </text>
    </comment>
    <comment ref="A37"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37" authorId="0">
      <text>
        <r>
          <rPr>
            <sz val="10"/>
            <rFont val="宋体"/>
            <charset val="134"/>
          </rPr>
          <t xml:space="preserve">错敏词:街街道办事处
推荐修改:街道办事处
上下文:安宁市人民政府县街街道办事处
安宁市人民政府县街街道办事处
530181210000000019537
问题类型:组织机构/会议名称错误
严重程度:一般
</t>
        </r>
      </text>
    </comment>
    <comment ref="A38"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38" authorId="0">
      <text>
        <r>
          <rPr>
            <sz val="10"/>
            <rFont val="宋体"/>
            <charset val="134"/>
          </rPr>
          <t xml:space="preserve">错敏词:街街道办事处
推荐修改:街道办事处
上下文:安宁市人民政府县街街道办事处
安宁市人民政府县街街道办事处
530181210000000019537
问题类型:组织机构/会议名称错误
严重程度:一般
</t>
        </r>
      </text>
    </comment>
    <comment ref="A39"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39" authorId="0">
      <text>
        <r>
          <rPr>
            <sz val="10"/>
            <rFont val="宋体"/>
            <charset val="134"/>
          </rPr>
          <t xml:space="preserve">错敏词:街街道办事处
推荐修改:街道办事处
上下文:安宁市人民政府县街街道办事处
安宁市人民政府县街街道办事处
530181210000000019537
问题类型:组织机构/会议名称错误
严重程度:一般
</t>
        </r>
      </text>
    </comment>
    <comment ref="A40"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40" authorId="0">
      <text>
        <r>
          <rPr>
            <sz val="10"/>
            <rFont val="宋体"/>
            <charset val="134"/>
          </rPr>
          <t xml:space="preserve">错敏词:街街道办事处
推荐修改:街道办事处
上下文:安宁市人民政府县街街道办事处
安宁市人民政府县街街道办事处
530181210000000019537
问题类型:组织机构/会议名称错误
严重程度:一般
</t>
        </r>
      </text>
    </comment>
    <comment ref="A41"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41" authorId="0">
      <text>
        <r>
          <rPr>
            <sz val="10"/>
            <rFont val="宋体"/>
            <charset val="134"/>
          </rPr>
          <t xml:space="preserve">错敏词:街街道办事处
推荐修改:街道办事处
上下文:安宁市人民政府县街街道办事处
安宁市人民政府县街街道办事处
530181210000000019537
问题类型:组织机构/会议名称错误
严重程度:一般
</t>
        </r>
      </text>
    </comment>
    <comment ref="A42"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42" authorId="0">
      <text>
        <r>
          <rPr>
            <sz val="10"/>
            <rFont val="宋体"/>
            <charset val="134"/>
          </rPr>
          <t xml:space="preserve">错敏词:街街道办事处
推荐修改:街道办事处
上下文:安宁市人民政府县街街道办事处
安宁市人民政府县街街道办事处
530181210000000019537
问题类型:组织机构/会议名称错误
严重程度:一般
</t>
        </r>
      </text>
    </comment>
    <comment ref="A43"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43" authorId="0">
      <text>
        <r>
          <rPr>
            <sz val="10"/>
            <rFont val="宋体"/>
            <charset val="134"/>
          </rPr>
          <t xml:space="preserve">错敏词:街街道办事处
推荐修改:街道办事处
上下文:安宁市人民政府县街街道办事处
安宁市人民政府县街街道办事处
530181210000000019537
问题类型:组织机构/会议名称错误
严重程度:一般
</t>
        </r>
      </text>
    </comment>
    <comment ref="A44"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44" authorId="0">
      <text>
        <r>
          <rPr>
            <sz val="10"/>
            <rFont val="宋体"/>
            <charset val="134"/>
          </rPr>
          <t xml:space="preserve">错敏词:街街道办事处
推荐修改:街道办事处
上下文:安宁市人民政府县街街道办事处
安宁市人民政府县街街道办事处
530181210000000019537
问题类型:组织机构/会议名称错误
严重程度:一般
</t>
        </r>
      </text>
    </comment>
    <comment ref="A45"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45" authorId="0">
      <text>
        <r>
          <rPr>
            <sz val="10"/>
            <rFont val="宋体"/>
            <charset val="134"/>
          </rPr>
          <t xml:space="preserve">错敏词:街街道办事处
推荐修改:街道办事处
上下文:安宁市人民政府县街街道办事处
安宁市人民政府县街街道办事处
530181221100000205317
问题类型:组织机构/会议名称错误
严重程度:一般
</t>
        </r>
      </text>
    </comment>
    <comment ref="A46"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46" authorId="0">
      <text>
        <r>
          <rPr>
            <sz val="10"/>
            <rFont val="宋体"/>
            <charset val="134"/>
          </rPr>
          <t xml:space="preserve">错敏词:街街道办事处
推荐修改:街道办事处
上下文:安宁市人民政府县街街道办事处
安宁市人民政府县街街道办事处
530181221100000205317
问题类型:组织机构/会议名称错误
严重程度:一般
</t>
        </r>
      </text>
    </comment>
    <comment ref="A47"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47" authorId="0">
      <text>
        <r>
          <rPr>
            <sz val="10"/>
            <rFont val="宋体"/>
            <charset val="134"/>
          </rPr>
          <t xml:space="preserve">错敏词:街街道办事处
推荐修改:街道办事处
上下文:安宁市人民政府县街街道办事处
安宁市人民政府县街街道办事处
530181231100001568066
问题类型:组织机构/会议名称错误
严重程度:一般
</t>
        </r>
      </text>
    </comment>
    <comment ref="A48"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48" authorId="0">
      <text>
        <r>
          <rPr>
            <sz val="10"/>
            <rFont val="宋体"/>
            <charset val="134"/>
          </rPr>
          <t xml:space="preserve">错敏词:街街道办事处
推荐修改:街道办事处
上下文:安宁市人民政府县街街道办事处
安宁市人民政府县街街道办事处
530181231100001568088
问题类型:组织机构/会议名称错误
严重程度:一般
</t>
        </r>
      </text>
    </comment>
    <comment ref="A49"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49" authorId="0">
      <text>
        <r>
          <rPr>
            <sz val="10"/>
            <rFont val="宋体"/>
            <charset val="134"/>
          </rPr>
          <t xml:space="preserve">错敏词:街街道办事处
推荐修改:街道办事处
上下文:安宁市人民政府县街街道办事处
安宁市人民政府县街街道办事处
530181231100001570669
问题类型:组织机构/会议名称错误
严重程度:一般
</t>
        </r>
      </text>
    </comment>
    <comment ref="A50"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50" authorId="0">
      <text>
        <r>
          <rPr>
            <sz val="10"/>
            <rFont val="宋体"/>
            <charset val="134"/>
          </rPr>
          <t xml:space="preserve">错敏词:街街道办事处
推荐修改:街道办事处
上下文:安宁市人民政府县街街道办事处
安宁市人民政府县街街道办事处
530181251100003882568
问题类型:组织机构/会议名称错误
严重程度:一般
</t>
        </r>
      </text>
    </comment>
    <comment ref="A51" authorId="0">
      <text>
        <r>
          <rPr>
            <sz val="10"/>
            <rFont val="宋体"/>
            <charset val="134"/>
          </rPr>
          <t xml:space="preserve">错敏词:街街道办事处
推荐修改:街道办事处
上下文:/
安宁市人民政府县街街道办事处
安宁市人民政府县街街道办事处
问题类型:组织机构/会议名称错误
严重程度:一般
</t>
        </r>
      </text>
    </comment>
    <comment ref="B51" authorId="0">
      <text>
        <r>
          <rPr>
            <sz val="10"/>
            <rFont val="宋体"/>
            <charset val="134"/>
          </rPr>
          <t xml:space="preserve">错敏词:街街道办事处
推荐修改:街道办事处
上下文:安宁市人民政府县街街道办事处
安宁市人民政府县街街道办事处
530181261100005164323
问题类型:组织机构/会议名称错误
严重程度:一般
</t>
        </r>
      </text>
    </comment>
  </commentList>
</comments>
</file>

<file path=xl/comments5.xml><?xml version="1.0" encoding="utf-8"?>
<comments xmlns="http://schemas.openxmlformats.org/spreadsheetml/2006/main">
  <authors>
    <author/>
  </authors>
  <commentList>
    <comment ref="B3" authorId="0">
      <text>
        <r>
          <rPr>
            <sz val="10"/>
            <rFont val="宋体"/>
            <charset val="134"/>
          </rPr>
          <t xml:space="preserve">错敏词:街街道办事处
推荐修改:街道办事处
上下文:单位名称：
安宁市人民政府县街街道办事处
/
问题类型:组织机构/会议名称错误
严重程度:一般
</t>
        </r>
      </text>
    </comment>
  </commentList>
</comments>
</file>

<file path=xl/sharedStrings.xml><?xml version="1.0" encoding="utf-8"?>
<sst xmlns="http://schemas.openxmlformats.org/spreadsheetml/2006/main" count="6587" uniqueCount="1472">
  <si>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</si>
  <si>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</si>
  <si>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</si>
  <si>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</si>
  <si>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</si>
  <si>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</si>
  <si>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</si>
  <si>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</si>
  <si>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</si>
  <si>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</si>
  <si>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</si>
  <si>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</si>
  <si>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</si>
  <si>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</si>
  <si>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</si>
  <si>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</si>
  <si>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</si>
  <si>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</si>
  <si>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</si>
  <si>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</si>
  <si>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</si>
  <si>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</si>
  <si>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单位名称：安宁市人民政府县街街道办事处</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</si>
  <si>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</si>
  <si>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</si>
  <si>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</si>
  <si>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</si>
  <si>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</si>
  <si>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</si>
  <si>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</si>
  <si>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</si>
  <si>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</si>
  <si>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</si>
  <si>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</si>
  <si>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</si>
  <si>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</si>
  <si>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</si>
  <si>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</si>
  <si>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</si>
  <si>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</si>
  <si>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</si>
  <si>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</si>
  <si>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</si>
  <si>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</si>
  <si>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</si>
  <si>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</si>
  <si>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</si>
  <si>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</si>
  <si>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</si>
  <si>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</si>
  <si>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</si>
  <si>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</si>
  <si>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</si>
  <si>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</si>
  <si>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</si>
  <si>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</si>
  <si>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</si>
  <si>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</si>
  <si>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</si>
  <si>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</si>
  <si>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</si>
  <si>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</si>
  <si>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</si>
  <si>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</si>
  <si>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</si>
  <si>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</si>
  <si>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</si>
  <si>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</si>
  <si>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</si>
  <si>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</si>
  <si>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</si>
  <si>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</si>
  <si>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</si>
  <si>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</si>
  <si>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</si>
  <si>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</si>
  <si>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</si>
  <si>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</si>
  <si>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</si>
  <si>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</si>
  <si>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</si>
  <si>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</si>
  <si>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</si>
  <si>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</si>
  <si>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</si>
  <si>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</si>
  <si>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</si>
  <si>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</si>
  <si>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</si>
  <si>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</si>
  <si>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</si>
  <si>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553</t>
  </si>
  <si>
    <t>安宁市人民政府县街街道办事处</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</si>
  <si>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</si>
  <si>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</si>
  <si>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</si>
  <si>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</si>
  <si>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</si>
  <si>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</si>
  <si>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</si>
  <si>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</si>
  <si>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</si>
  <si>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</si>
  <si>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</si>
  <si>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</si>
  <si>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</si>
  <si>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</si>
  <si>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20103</t>
  </si>
  <si>
    <t>政府办公厅（室）及相关机构事务</t>
  </si>
  <si>
    <t>2010301</t>
  </si>
  <si>
    <t>行政运行</t>
  </si>
  <si>
    <t>2010302</t>
  </si>
  <si>
    <t>一般行政管理事务</t>
  </si>
  <si>
    <t>2010350</t>
  </si>
  <si>
    <t>事业运行</t>
  </si>
  <si>
    <t>20105</t>
  </si>
  <si>
    <t>统计信息事务</t>
  </si>
  <si>
    <t>2010507</t>
  </si>
  <si>
    <t>专项普查活动</t>
  </si>
  <si>
    <t>20113</t>
  </si>
  <si>
    <t>商贸事务</t>
  </si>
  <si>
    <t>2011308</t>
  </si>
  <si>
    <t>招商引资</t>
  </si>
  <si>
    <t>20129</t>
  </si>
  <si>
    <t>群众团体事务</t>
  </si>
  <si>
    <t>2012999</t>
  </si>
  <si>
    <t>其他群众团体事务支出</t>
  </si>
  <si>
    <t>20131</t>
  </si>
  <si>
    <t>党委办公厅（室）及相关机构事务</t>
  </si>
  <si>
    <t>2013102</t>
  </si>
  <si>
    <t>20133</t>
  </si>
  <si>
    <t>宣传事务</t>
  </si>
  <si>
    <t>2013304</t>
  </si>
  <si>
    <t>宣传管理</t>
  </si>
  <si>
    <t>20134</t>
  </si>
  <si>
    <t>统战事务</t>
  </si>
  <si>
    <t>2013499</t>
  </si>
  <si>
    <t>其他统战事务支出</t>
  </si>
  <si>
    <t>20136</t>
  </si>
  <si>
    <t>其他共产党事务支出</t>
  </si>
  <si>
    <t>2013699</t>
  </si>
  <si>
    <t>20139</t>
  </si>
  <si>
    <t>社会工作事务</t>
  </si>
  <si>
    <t>2013904</t>
  </si>
  <si>
    <t>专项业务</t>
  </si>
  <si>
    <t>204</t>
  </si>
  <si>
    <t>公共安全支出</t>
  </si>
  <si>
    <t>20402</t>
  </si>
  <si>
    <t>公安</t>
  </si>
  <si>
    <t>2040220</t>
  </si>
  <si>
    <t>执法办案</t>
  </si>
  <si>
    <t>206</t>
  </si>
  <si>
    <t>科学技术支出</t>
  </si>
  <si>
    <t>20607</t>
  </si>
  <si>
    <t>科学技术普及</t>
  </si>
  <si>
    <t>2060702</t>
  </si>
  <si>
    <t>科普活动</t>
  </si>
  <si>
    <t>207</t>
  </si>
  <si>
    <t>文化旅游体育与传媒支出</t>
  </si>
  <si>
    <t>20701</t>
  </si>
  <si>
    <t>文化和旅游</t>
  </si>
  <si>
    <t>2070199</t>
  </si>
  <si>
    <t>其他文化和旅游支出</t>
  </si>
  <si>
    <t>20703</t>
  </si>
  <si>
    <t>体育</t>
  </si>
  <si>
    <t>2070308</t>
  </si>
  <si>
    <t>群众体育</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</si>
  <si>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</si>
  <si>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</si>
  <si>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</si>
  <si>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</si>
  <si>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</si>
  <si>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</si>
  <si>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</si>
  <si>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</si>
  <si>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</si>
  <si>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</si>
  <si>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</si>
  <si>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</si>
  <si>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</si>
  <si>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</si>
  <si>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</si>
  <si>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</si>
  <si>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</si>
  <si>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</si>
  <si>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</si>
  <si>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</si>
  <si>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20810</t>
  </si>
  <si>
    <t>社会福利</t>
  </si>
  <si>
    <t>2081004</t>
  </si>
  <si>
    <t>殡葬</t>
  </si>
  <si>
    <t>2081006</t>
  </si>
  <si>
    <t>养老服务</t>
  </si>
  <si>
    <t>210</t>
  </si>
  <si>
    <t>卫生健康支出</t>
  </si>
  <si>
    <t>21003</t>
  </si>
  <si>
    <t>基层医疗卫生机构</t>
  </si>
  <si>
    <t>2100399</t>
  </si>
  <si>
    <t>其他基层医疗卫生机构支出</t>
  </si>
  <si>
    <t>21004</t>
  </si>
  <si>
    <t>公共卫生</t>
  </si>
  <si>
    <t>2100408</t>
  </si>
  <si>
    <t>基本公共卫生服务</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</si>
  <si>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</si>
  <si>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</si>
  <si>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</si>
  <si>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</si>
  <si>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</si>
  <si>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</si>
  <si>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</si>
  <si>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</si>
  <si>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</si>
  <si>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</si>
  <si>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</si>
  <si>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</si>
  <si>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21103</t>
  </si>
  <si>
    <t>污染防治</t>
  </si>
  <si>
    <t>2110302</t>
  </si>
  <si>
    <t>水体</t>
  </si>
  <si>
    <t>212</t>
  </si>
  <si>
    <t>城乡社区支出</t>
  </si>
  <si>
    <t>21201</t>
  </si>
  <si>
    <t>城乡社区管理事务</t>
  </si>
  <si>
    <t>2120102</t>
  </si>
  <si>
    <t>21202</t>
  </si>
  <si>
    <t>城乡社区规划与管理</t>
  </si>
  <si>
    <t>2120201</t>
  </si>
  <si>
    <t>21203</t>
  </si>
  <si>
    <t>城乡社区公共设施</t>
  </si>
  <si>
    <t>2120399</t>
  </si>
  <si>
    <t>其他城乡社区公共设施支出</t>
  </si>
  <si>
    <t>21205</t>
  </si>
  <si>
    <t>城乡社区环境卫生</t>
  </si>
  <si>
    <t>2120501</t>
  </si>
  <si>
    <t>213</t>
  </si>
  <si>
    <t>农林水支出</t>
  </si>
  <si>
    <t>21301</t>
  </si>
  <si>
    <t>农业农村</t>
  </si>
  <si>
    <t>2130108</t>
  </si>
  <si>
    <t>病虫害控制</t>
  </si>
  <si>
    <t>21302</t>
  </si>
  <si>
    <t>林业和草原</t>
  </si>
  <si>
    <t>2130234</t>
  </si>
  <si>
    <t>林业草原防灾减灾</t>
  </si>
  <si>
    <t>21303</t>
  </si>
  <si>
    <t>水利</t>
  </si>
  <si>
    <t>2130314</t>
  </si>
  <si>
    <t>防汛</t>
  </si>
  <si>
    <t>2130315</t>
  </si>
  <si>
    <t>抗旱</t>
  </si>
  <si>
    <t>2130316</t>
  </si>
  <si>
    <t>农村水利</t>
  </si>
  <si>
    <t>21307</t>
  </si>
  <si>
    <t>农村综合改革</t>
  </si>
  <si>
    <t>2130701</t>
  </si>
  <si>
    <t>对村级公益事业建设的补助</t>
  </si>
  <si>
    <t>2130705</t>
  </si>
  <si>
    <t>对村民委员会和村党支部的补助</t>
  </si>
  <si>
    <t>21399</t>
  </si>
  <si>
    <t>其他农林水支出</t>
  </si>
  <si>
    <t>2139999</t>
  </si>
  <si>
    <t>221</t>
  </si>
  <si>
    <t>住房保障支出</t>
  </si>
  <si>
    <t>22102</t>
  </si>
  <si>
    <t>住房改革支出</t>
  </si>
  <si>
    <t>2210201</t>
  </si>
  <si>
    <t>住房公积金</t>
  </si>
  <si>
    <t>224</t>
  </si>
  <si>
    <t>灾害防治及应急管理支出</t>
  </si>
  <si>
    <t>22401</t>
  </si>
  <si>
    <t>应急管理事务</t>
  </si>
  <si>
    <t>2240104</t>
  </si>
  <si>
    <t>灾害风险防治</t>
  </si>
  <si>
    <t>230</t>
  </si>
  <si>
    <t>转移性支出</t>
  </si>
  <si>
    <t>23003</t>
  </si>
  <si>
    <t>专项转移支付</t>
  </si>
  <si>
    <t>2300313</t>
  </si>
  <si>
    <t>农林水</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</si>
  <si>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</si>
  <si>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</si>
  <si>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</si>
  <si>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</si>
  <si>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</si>
  <si>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</si>
  <si>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</si>
  <si>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</si>
  <si>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</si>
  <si>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</si>
  <si>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</si>
  <si>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</si>
  <si>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</si>
  <si>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</si>
  <si>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</si>
  <si>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</si>
  <si>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</si>
  <si>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</si>
  <si>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</si>
  <si>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</si>
  <si>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</si>
  <si>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</si>
  <si>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</si>
  <si>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</si>
  <si>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</si>
  <si>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</si>
  <si>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</si>
  <si>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</si>
  <si>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</si>
  <si>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</si>
  <si>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</si>
  <si>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</si>
  <si>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</si>
  <si>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</si>
  <si>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</si>
  <si>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</si>
  <si>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</si>
  <si>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</si>
  <si>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</si>
  <si>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</si>
  <si>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</si>
  <si>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</si>
  <si>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</si>
  <si>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</si>
  <si>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</si>
  <si>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</si>
  <si>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</si>
  <si>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</si>
  <si>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</si>
  <si>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</si>
  <si>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</si>
  <si>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</si>
  <si>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</si>
  <si>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</si>
  <si>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</si>
  <si>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</si>
  <si>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</si>
  <si>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</si>
  <si>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</si>
  <si>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</si>
  <si>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</si>
  <si>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</si>
  <si>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</si>
  <si>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</si>
  <si>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</si>
  <si>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</si>
  <si>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</si>
  <si>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530181210000000019528</t>
  </si>
  <si>
    <t>行政人员支出工资</t>
  </si>
  <si>
    <t>30101</t>
  </si>
  <si>
    <t>基本工资</t>
  </si>
  <si>
    <t>30102</t>
  </si>
  <si>
    <t>津贴补贴</t>
  </si>
  <si>
    <t>30103</t>
  </si>
  <si>
    <t>奖金</t>
  </si>
  <si>
    <t>530181210000000019529</t>
  </si>
  <si>
    <t>行政乡镇岗位补贴</t>
  </si>
  <si>
    <t>530181210000000019530</t>
  </si>
  <si>
    <t>事业人员支出工资</t>
  </si>
  <si>
    <t>30107</t>
  </si>
  <si>
    <t>绩效工资</t>
  </si>
  <si>
    <t>530181210000000019531</t>
  </si>
  <si>
    <t>事业乡镇岗位补贴</t>
  </si>
  <si>
    <t>530181210000000019532</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</si>
  <si>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</si>
  <si>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</si>
  <si>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</si>
  <si>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</si>
  <si>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</si>
  <si>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</si>
  <si>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</si>
  <si>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</si>
  <si>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</si>
  <si>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</si>
  <si>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</si>
  <si>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530181210000000019533</t>
  </si>
  <si>
    <t>30113</t>
  </si>
  <si>
    <t>530181210000000019534</t>
  </si>
  <si>
    <t>对个人和家庭的补助</t>
  </si>
  <si>
    <t>30305</t>
  </si>
  <si>
    <t>生活补助</t>
  </si>
  <si>
    <t>530181210000000019535</t>
  </si>
  <si>
    <t>公车购置及运维费</t>
  </si>
  <si>
    <t>30231</t>
  </si>
  <si>
    <t>公务用车运行维护费</t>
  </si>
  <si>
    <t>530181210000000019536</t>
  </si>
  <si>
    <t>公务交通补贴</t>
  </si>
  <si>
    <t>30239</t>
  </si>
  <si>
    <t>其他交通费用</t>
  </si>
  <si>
    <t>530181210000000019537</t>
  </si>
  <si>
    <t>一般公用经费</t>
  </si>
  <si>
    <t>30201</t>
  </si>
  <si>
    <t>办公费</t>
  </si>
  <si>
    <t>30207</t>
  </si>
  <si>
    <t>邮电费</t>
  </si>
  <si>
    <t>30211</t>
  </si>
  <si>
    <t>差旅费</t>
  </si>
  <si>
    <t>30216</t>
  </si>
  <si>
    <t>培训费</t>
  </si>
  <si>
    <t>30299</t>
  </si>
  <si>
    <t>其他商品和服务支出</t>
  </si>
  <si>
    <t>530181221100000205317</t>
  </si>
  <si>
    <t>工会经费</t>
  </si>
  <si>
    <t>30228</t>
  </si>
  <si>
    <t>530181231100001568066</t>
  </si>
  <si>
    <t>行政人员绩效奖励</t>
  </si>
  <si>
    <t>530181231100001568088</t>
  </si>
  <si>
    <t>事业人员绩效奖励</t>
  </si>
  <si>
    <t>530181231100001570669</t>
  </si>
  <si>
    <t>编外人员经费支出</t>
  </si>
  <si>
    <t>30199</t>
  </si>
  <si>
    <t>其他工资福利支出</t>
  </si>
  <si>
    <t>530181251100003882568</t>
  </si>
  <si>
    <t>其他人员生活补助</t>
  </si>
  <si>
    <t>530181261100005164323</t>
  </si>
  <si>
    <t>30217</t>
  </si>
  <si>
    <t>预算05-1表</t>
  </si>
  <si>
    <t>项目分类</t>
  </si>
  <si>
    <t>项目单位</t>
  </si>
  <si>
    <t>经济科目编码</t>
  </si>
  <si>
    <t>经济科目名称</t>
  </si>
  <si>
    <t>本年拨款</t>
  </si>
  <si>
    <t>事业单位
经营收入</t>
  </si>
  <si>
    <t>其中：本次下达</t>
  </si>
  <si>
    <t>311 专项业务类</t>
  </si>
  <si>
    <t>530181210000000018193</t>
  </si>
  <si>
    <t>森林防火专项资金</t>
  </si>
  <si>
    <t>30227</t>
  </si>
  <si>
    <t>委托业务费</t>
  </si>
  <si>
    <t>30206</t>
  </si>
  <si>
    <t>电费</t>
  </si>
  <si>
    <t>30205</t>
  </si>
  <si>
    <t>水费</t>
  </si>
  <si>
    <t>30226</t>
  </si>
  <si>
    <t>劳务费</t>
  </si>
  <si>
    <t>312 民生类</t>
  </si>
  <si>
    <t>530181210000000019320</t>
  </si>
  <si>
    <t>两个公益性公墓管理专项经费</t>
  </si>
  <si>
    <t>530181210000000019866</t>
  </si>
  <si>
    <t>村居委会村干部离职生活补助资金</t>
  </si>
  <si>
    <t>530181210000000019949</t>
  </si>
  <si>
    <t>烤烟生产专项资金</t>
  </si>
  <si>
    <t>530181221100000198599</t>
  </si>
  <si>
    <t>机关工会活动专项经费</t>
  </si>
  <si>
    <t>530181221100000198682</t>
  </si>
  <si>
    <t>敬老院专项资金</t>
  </si>
  <si>
    <t>530181221100000199660</t>
  </si>
  <si>
    <t>党工委宣传专项资金</t>
  </si>
  <si>
    <t>530181221100000199736</t>
  </si>
  <si>
    <t>街道妇联专项资金</t>
  </si>
  <si>
    <t>530181221100000199794</t>
  </si>
  <si>
    <t>科普惠农专项资金</t>
  </si>
  <si>
    <t>530181221100000200366</t>
  </si>
  <si>
    <t>关爱老干部专项经费</t>
  </si>
  <si>
    <t>530181221100000667810</t>
  </si>
  <si>
    <t>经济发展专项经费</t>
  </si>
  <si>
    <t>30215</t>
  </si>
  <si>
    <t>会议费</t>
  </si>
  <si>
    <t>530181221100000668568</t>
  </si>
  <si>
    <t>动物疫病检验防治专项经费</t>
  </si>
  <si>
    <t>530181221100000668635</t>
  </si>
  <si>
    <t>卫生健康专项经费</t>
  </si>
  <si>
    <t>530181231100001114939</t>
  </si>
  <si>
    <t>行政机关运行专项经费</t>
  </si>
  <si>
    <t>30213</t>
  </si>
  <si>
    <t>维修（护）费</t>
  </si>
  <si>
    <t>530181231100001115074</t>
  </si>
  <si>
    <t>遗属生活补助专项经费</t>
  </si>
  <si>
    <t>30304</t>
  </si>
  <si>
    <t>抚恤金</t>
  </si>
  <si>
    <t>530181241100002144407</t>
  </si>
  <si>
    <t>军人事务管理专项经费</t>
  </si>
  <si>
    <t>530181241100002145266</t>
  </si>
  <si>
    <t>水利专项经费</t>
  </si>
  <si>
    <t>530181251100003845470</t>
  </si>
  <si>
    <t>城乡风貌综合治理专项经费</t>
  </si>
  <si>
    <t>530181251100003845498</t>
  </si>
  <si>
    <t>城乡综合行政执法专项经费</t>
  </si>
  <si>
    <t>30218</t>
  </si>
  <si>
    <t>专用材料费</t>
  </si>
  <si>
    <t>530181251100003850716</t>
  </si>
  <si>
    <t>城乡公共基础设施综合管理专项经费</t>
  </si>
  <si>
    <t>530181251100003850779</t>
  </si>
  <si>
    <t>组织建设专项资金</t>
  </si>
  <si>
    <t>530181251100003850866</t>
  </si>
  <si>
    <t>农村公路路政管理经费</t>
  </si>
  <si>
    <t>530181251100003851088</t>
  </si>
  <si>
    <t>绿色防控专项工作经费</t>
  </si>
  <si>
    <t>530181251100003851115</t>
  </si>
  <si>
    <t>城乡道路交通安全管理专项经费</t>
  </si>
  <si>
    <t>530181251100003851129</t>
  </si>
  <si>
    <t>团工委专项经费</t>
  </si>
  <si>
    <t>530181251100003851139</t>
  </si>
  <si>
    <t>党群服务中心业务专项经费</t>
  </si>
  <si>
    <t>530181251100003851148</t>
  </si>
  <si>
    <t>统战民族宗教专项资金</t>
  </si>
  <si>
    <t>530181251100003851194</t>
  </si>
  <si>
    <t>安全生产、环保、防震减灾、消防等专项经费</t>
  </si>
  <si>
    <t>530181251100003851892</t>
  </si>
  <si>
    <t>社保工作专项经费</t>
  </si>
  <si>
    <t>530181251100003882892</t>
  </si>
  <si>
    <t>安宁市村组干部岗位补贴专项资金</t>
  </si>
  <si>
    <t>530181251100003882909</t>
  </si>
  <si>
    <t>安宁市巡山堵卡人员管护经费</t>
  </si>
  <si>
    <t>530181251100003882910</t>
  </si>
  <si>
    <t>安宁市村(社区)工作经费</t>
  </si>
  <si>
    <t>530181261100004995076</t>
  </si>
  <si>
    <t>法律顾问服务经费</t>
  </si>
  <si>
    <t>530181261100004995110</t>
  </si>
  <si>
    <t>城乡规划管理专项经费</t>
  </si>
  <si>
    <t>530181261100004995112</t>
  </si>
  <si>
    <t>农村村民住宅建设管理专项经费</t>
  </si>
  <si>
    <t>530181261100004995175</t>
  </si>
  <si>
    <t>群众文化活动专项经费</t>
  </si>
  <si>
    <t>530181261100004995215</t>
  </si>
  <si>
    <t>安宁市公益性岗位工资及社会保险资金</t>
  </si>
  <si>
    <t>530181261100004995830</t>
  </si>
  <si>
    <t>安宁市（大岗位制）外来流动人口管理经费</t>
  </si>
  <si>
    <t>530181261100004995848</t>
  </si>
  <si>
    <t>安宁市社区戒毒社区康复专职工作人员专项经费</t>
  </si>
  <si>
    <t>530181261100004995950</t>
  </si>
  <si>
    <t>安宁市公共图书馆、文化馆（站）免费开放本级配套资金</t>
  </si>
  <si>
    <t>530181261100004995991</t>
  </si>
  <si>
    <t>安宁市（大岗位制）科普员补贴资金</t>
  </si>
  <si>
    <t>530181261100004996216</t>
  </si>
  <si>
    <t>后勤物业管理服务经费</t>
  </si>
  <si>
    <t>30209</t>
  </si>
  <si>
    <t>物业管理费</t>
  </si>
  <si>
    <t>530181261100004996229</t>
  </si>
  <si>
    <t>职工就餐服务费经费</t>
  </si>
  <si>
    <t>530181261100005000547</t>
  </si>
  <si>
    <t>安宁市农村交通安全劝导员人员经费</t>
  </si>
  <si>
    <t>530181261100005000851</t>
  </si>
  <si>
    <t>（大岗位制）农村交通安全“两站两员”人员专项经费</t>
  </si>
  <si>
    <t>530181261100005172294</t>
  </si>
  <si>
    <t>安宁市森林防火涉村（社区）绩效考核资金</t>
  </si>
  <si>
    <t>30309</t>
  </si>
  <si>
    <t>奖励金</t>
  </si>
  <si>
    <t>530181261100005195340</t>
  </si>
  <si>
    <t>县街“双龄共养”一老一小关爱专项资金</t>
  </si>
  <si>
    <t>530181261100005197366</t>
  </si>
  <si>
    <t>2026年中央农村综合改革转移支付资金</t>
  </si>
  <si>
    <t>31005</t>
  </si>
  <si>
    <t>基础设施建设</t>
  </si>
  <si>
    <t>530181261100005247134</t>
  </si>
  <si>
    <t>（对下一般债券）2025年第三批医疗卫生事业高质量发展三年行动计划资金</t>
  </si>
  <si>
    <t>530181261100005250040</t>
  </si>
  <si>
    <t>第一批省级民政事业专项资金</t>
  </si>
  <si>
    <t>530181261100005250073</t>
  </si>
  <si>
    <t>预算05-2表</t>
  </si>
  <si>
    <t>项目年度绩效目标</t>
  </si>
  <si>
    <t>一级指标</t>
  </si>
  <si>
    <t>二级指标</t>
  </si>
  <si>
    <t>三级指标</t>
  </si>
  <si>
    <t>指标性质</t>
  </si>
  <si>
    <t>指标值</t>
  </si>
  <si>
    <t>度量单位</t>
  </si>
  <si>
    <t>指标属性</t>
  </si>
  <si>
    <t>指标内容</t>
  </si>
  <si>
    <r>
      <rPr>
        <sz val="11.5"/>
        <color rgb="FF000000"/>
        <rFont val="SimSun"/>
        <charset val="134"/>
      </rPr>
      <t>"（一）强化理论武装，凝聚思想共识。
一是完善学习制度。二是开展专题学习。
三是开展系列活动。
（二）丰富宣传载体，汇聚发展合力。
一是重点报道力度再加强。二是对外宣传层次再提升。
三是宣传队伍建设再优化。
（三）深化文明创建，提升文化软实力。
一是广泛开展群众性文化活动。二是培育和践行社会主义核心价值观。
三是挖掘身边典型，讲好县街故事。
（四）加强舆论引导，回应群众关切。
一是建立健全舆情监测和应对机制。二是把握舆论导向，规范舆论宣传。
三是加强意识形态阵地管理。"</t>
    </r>
    <r>
      <rPr>
        <sz val="11.5"/>
        <color rgb="FF000000"/>
        <rFont val="Arial"/>
        <charset val="134"/>
      </rPr>
      <t xml:space="preserve">						</t>
    </r>
    <r>
      <rPr>
        <sz val="11.5"/>
        <color rgb="FF000000"/>
        <rFont val="SimSun"/>
        <charset val="134"/>
      </rPr>
      <t xml:space="preserve">
</t>
    </r>
  </si>
  <si>
    <t>产出指标</t>
  </si>
  <si>
    <t>数量指标</t>
  </si>
  <si>
    <t>发布稿件数量</t>
  </si>
  <si>
    <t>&gt;=</t>
  </si>
  <si>
    <t>647</t>
  </si>
  <si>
    <t>个</t>
  </si>
  <si>
    <t>定量指标</t>
  </si>
  <si>
    <t xml:space="preserve">（便签）关于重视运用2025年度《党建》《思想政治工作研究》《时事报告》《党委中心组学习》《半月谈内部版》等刊物开展形势政策宣传教育工作的通知和安宣通〔2022〕5号 关于印发《2022年安宁市新闻宣传工作要点》的通知中安宣传【2025】-227号
</t>
  </si>
  <si>
    <t xml:space="preserve">"（一）强化理论武装，凝聚思想共识。
一是完善学习制度。二是开展专题学习。
三是开展系列活动。
（二）丰富宣传载体，汇聚发展合力。
一是重点报道力度再加强。二是对外宣传层次再提升。
三是宣传队伍建设再优化。
（三）深化文明创建，提升文化软实力。
一是广泛开展群众性文化娱乐活动。二是培育和践行社会主义核心价值观。
三是挖掘身边典型，讲好县街故事。
（四）加强舆论引导，回应群众关切。
一是建立健全舆情监测和应对机制。二是把握导向，规范舆论宣传。
三是加强意识形态阵地管理。"						
</t>
  </si>
  <si>
    <t>质量指标</t>
  </si>
  <si>
    <t>开展宣传活动次数</t>
  </si>
  <si>
    <t>30</t>
  </si>
  <si>
    <t>次</t>
  </si>
  <si>
    <t>时效指标</t>
  </si>
  <si>
    <t>计划完成率</t>
  </si>
  <si>
    <t>95</t>
  </si>
  <si>
    <t>%</t>
  </si>
  <si>
    <t xml:space="preserve">（便签）关于重视运用2025年度《党建》《思想政治工作研究》《时事报告》《党委中心组学习》《半月谈内部版》等刊物开展形势政策宣传教育工作的通知和安宣通〔2022〕5号 关于印发《2022年安宁市新闻宣传工作要点》的通知中安宣传【2025】-227号
</t>
  </si>
  <si>
    <t>效益指标</t>
  </si>
  <si>
    <t>经济效益</t>
  </si>
  <si>
    <t>经济成本指标</t>
  </si>
  <si>
    <t>=</t>
  </si>
  <si>
    <t>100</t>
  </si>
  <si>
    <t>社会效益</t>
  </si>
  <si>
    <t>宣传内容知晓率</t>
  </si>
  <si>
    <t>80</t>
  </si>
  <si>
    <t>公众知识率</t>
  </si>
  <si>
    <t>显著提升</t>
  </si>
  <si>
    <t>是/否</t>
  </si>
  <si>
    <t>定性指标</t>
  </si>
  <si>
    <t>按实际工作进度</t>
  </si>
  <si>
    <t>满意度指标</t>
  </si>
  <si>
    <t>服务对象满意度</t>
  </si>
  <si>
    <t>社会公众满意度</t>
  </si>
  <si>
    <t>90</t>
  </si>
  <si>
    <t>通过提高村组干部的离职待遇，提高各村（居）委会、单位及个人的工作责任感及积极性，进一步促进全街道经济社会的稳步、健康发展。</t>
  </si>
  <si>
    <t>补助人数</t>
  </si>
  <si>
    <t>32</t>
  </si>
  <si>
    <t>人</t>
  </si>
  <si>
    <t>通过提高村组干部的离职待遇，提高各各村（居）委会、单位及个人的工作责任感及积极性，进一步促进全街道经济社会的稳步、健康发展。</t>
  </si>
  <si>
    <t>获补对象准确率</t>
  </si>
  <si>
    <t>反映获补助对象认定的准确性情况。
获补对象准确率=抽检符合标准的补助对象数/抽检实际补助对象数*100%</t>
  </si>
  <si>
    <t>目标完成情况</t>
  </si>
  <si>
    <t>依年度工作计划</t>
  </si>
  <si>
    <t>生活状况改善</t>
  </si>
  <si>
    <t>有所提高</t>
  </si>
  <si>
    <t>反映补助促进受助对象生活状况改善的情况。</t>
  </si>
  <si>
    <t>可持续影响</t>
  </si>
  <si>
    <t>提高村组干部的工作责任感及创建积极性</t>
  </si>
  <si>
    <t xml:space="preserve">充分利用此项经费保障街道综合行政执法工作有序开展，依法行使相关行政处罚及行政处罚相关的行政强制措施和监督检查权，健全和落实执法配合联动机制。  
</t>
  </si>
  <si>
    <t>服装及标识标准符合率</t>
  </si>
  <si>
    <t>配备的制式服装、帽徽、肩章、臂章等全部符合国家标准管理执法制式服装标准</t>
  </si>
  <si>
    <t>社会公共利益及城市形象情况</t>
  </si>
  <si>
    <t>群众满意度</t>
  </si>
  <si>
    <t xml:space="preserve">做好水、电、网络、办公用房的维护，办公用纸的采购工作，编外用工人员的体检工作。履行好党政机关办公室工作职责，全面完成市委、市政府各委办局下达给街道的各项目标任务，统筹做好街道机关后勤保障工作，确保机构正常运转，确保水电畅通，做好职工后勤保障工作及各类会议服务及接待。 </t>
  </si>
  <si>
    <t>复印纸采购</t>
  </si>
  <si>
    <t>600</t>
  </si>
  <si>
    <t>包</t>
  </si>
  <si>
    <t>采购使用情况</t>
  </si>
  <si>
    <t xml:space="preserve">做好水、电、网络、办公用房的维护，办公用纸的采购工作，编外用工人员的体检工作。履行好党政机关办公室工作职责，全面完成市委、市政府各委办局下达给街道的各项目标任务，统筹好街道机关后勤保障工作，确保机构正常运转，确保水电畅通，做好职工后勤保障工作及各类会议服务及接待。 </t>
  </si>
  <si>
    <t>水、电、网络费用缴纳</t>
  </si>
  <si>
    <t>12</t>
  </si>
  <si>
    <t>月</t>
  </si>
  <si>
    <t>缴纳情况</t>
  </si>
  <si>
    <t>编外用工体检</t>
  </si>
  <si>
    <t>68</t>
  </si>
  <si>
    <t>参加体检编外用工人员数量</t>
  </si>
  <si>
    <t>服务村（社区）数量</t>
  </si>
  <si>
    <t>按照工作计划开展工作</t>
  </si>
  <si>
    <t>正常开展</t>
  </si>
  <si>
    <t>工作开展情况</t>
  </si>
  <si>
    <t>年内完成</t>
  </si>
  <si>
    <t>各项工作正常开展</t>
  </si>
  <si>
    <t>党员干部思想素质</t>
  </si>
  <si>
    <t>党员干部及群众的思想素质</t>
  </si>
  <si>
    <t>服务群众能力水平</t>
  </si>
  <si>
    <t>干部职工履职效能</t>
  </si>
  <si>
    <t>党员干部思想作风情况</t>
  </si>
  <si>
    <t>办公条件</t>
  </si>
  <si>
    <t>满足正常办公需求</t>
  </si>
  <si>
    <t>能否保障正常办公条件</t>
  </si>
  <si>
    <t>反映群众对工作的整体满意情况</t>
  </si>
  <si>
    <r>
      <rPr>
        <sz val="11.5"/>
        <color rgb="FF000000"/>
        <rFont val="SimSun"/>
        <charset val="134"/>
      </rPr>
      <t>为开展好2026年农村居民医疗保险、农村居民养老保险、卡管系统、就业创业登记证办理、就业困难人员社会保险补贴审核工作，需要继续开通社保专网进一步做好城乡居民医保，民政服务等工作，提升管理效能与服务群众水平，提高群众办事满意度。为加快社会保障体系建设，健全统筹城乡的社会保障制度，积极构建和谐劳动关系，提升社会保障工作信息化水平，全面深化统筹城乡的社会保障制度改革。</t>
    </r>
    <r>
      <rPr>
        <sz val="11.5"/>
        <color rgb="FF000000"/>
        <rFont val="Arial"/>
        <charset val="134"/>
      </rPr>
      <t xml:space="preserve">						</t>
    </r>
  </si>
  <si>
    <t>1140</t>
  </si>
  <si>
    <t>元</t>
  </si>
  <si>
    <t xml:space="preserve">空按实际完成进度打分
</t>
  </si>
  <si>
    <t xml:space="preserve">为开展好2026年农村居民医疗保险、农村居民养老保险、卡管系统、就业创业登记证办理、就业困难人员社会保险补贴审核工作，需要继续开通社保专网进一步做好城乡居民养保、医保，民政服务等工作，提升管理效能与服务群众水平，提高群众办事满意度。为加快社会保障体系建设，健全统筹城乡的社会保障制度，积极构建和谐劳动关系，提升社会保障工作信息化水平，全面深化统筹城乡的社会保障制度改革。						</t>
  </si>
  <si>
    <t>社保专网</t>
  </si>
  <si>
    <t>1</t>
  </si>
  <si>
    <t>条</t>
  </si>
  <si>
    <t xml:space="preserve">社保专网开通天数
</t>
  </si>
  <si>
    <t>保障高质量完成社保各项工作</t>
  </si>
  <si>
    <t>完成任务</t>
  </si>
  <si>
    <t xml:space="preserve">完成任务个数
</t>
  </si>
  <si>
    <t>保障按时限要求完成社保工作</t>
  </si>
  <si>
    <t>工作要求</t>
  </si>
  <si>
    <t xml:space="preserve">办理时限
</t>
  </si>
  <si>
    <t>社保工作效率</t>
  </si>
  <si>
    <t>养老保险和医疗保险业务工作效果明显提高</t>
  </si>
  <si>
    <t xml:space="preserve">按实际完成进度打分按工作任务开展
</t>
  </si>
  <si>
    <t>为辖区群众提供高质量服务，保障群众基本利益，提升群众幸福感</t>
  </si>
  <si>
    <t>得到提升</t>
  </si>
  <si>
    <t xml:space="preserve">按工作要求开展
</t>
  </si>
  <si>
    <t>居民满意度指标</t>
  </si>
  <si>
    <r>
      <rPr>
        <sz val="11.5"/>
        <color rgb="FF000000"/>
        <rFont val="SimSun"/>
        <charset val="134"/>
      </rPr>
      <t>负责提供政策咨询、开展党群活动、组织志愿服务、进行社会动员、推进移风易俗、实施文明创建等面向群众的服务工作、集中办理行政审批和民政、社保医保、劳动就业、卫生健康等民生保障公共服务事项。为办事企业和群众提供办事指引、帮办代办服务。建立完善街道村（社区）政务服务体系，做好互联网+政务服务的技术保障工作和全省政务服务平台应用推广，指导村（社区）便民服务站建设。管理协调便民服务平台</t>
    </r>
    <r>
      <rPr>
        <sz val="11.5"/>
        <color rgb="FF000000"/>
        <rFont val="Arial"/>
        <charset val="134"/>
      </rPr>
      <t xml:space="preserve">					</t>
    </r>
    <r>
      <rPr>
        <sz val="11.5"/>
        <color rgb="FF000000"/>
        <rFont val="SimSun"/>
        <charset val="134"/>
      </rPr>
      <t xml:space="preserve">
</t>
    </r>
  </si>
  <si>
    <t>10000</t>
  </si>
  <si>
    <t>按年度工作计划</t>
  </si>
  <si>
    <t xml:space="preserve">负责提供政策咨询、开展党群活动、组织志愿服务、进行社会动员、推进移风易俗、实施文明创建等面向群众的服务工作、集中办理行政审批和民政、社保医保、劳动就业、卫生健康等民生保障公共服务事项。为办事企业和群众提供办事指引、帮办代办服务。建立完善街道村（社区）政务服务体系，做好互联网+政务服务的技术保障工作和全省政务服务平台应用推广，指导村（社区）便民服务站建设。管理协调便民服务平台					
</t>
  </si>
  <si>
    <t>完成任务及时率</t>
  </si>
  <si>
    <t>99</t>
  </si>
  <si>
    <t xml:space="preserve">按年度工作计划
</t>
  </si>
  <si>
    <t>促进地方经济发展</t>
  </si>
  <si>
    <t>提高人民生活水平</t>
  </si>
  <si>
    <t>得到提高</t>
  </si>
  <si>
    <t>受益群众满意度</t>
  </si>
  <si>
    <t xml:space="preserve">充分利用此项经费保障25名劝导员人员配置，持续完善“两站两员”体系建设，实现事故“减量控大”目标
</t>
  </si>
  <si>
    <t>交通劝导员</t>
  </si>
  <si>
    <t>25</t>
  </si>
  <si>
    <t>县街交通劝导人员需配齐25名，其中2名专职交通安全协管员，一级劝导员3名，二级劝导员20名</t>
  </si>
  <si>
    <t>三轮车喷码完成率</t>
  </si>
  <si>
    <t>辖区内应喷码的三轮车，应达到80%以上</t>
  </si>
  <si>
    <t>联合整治开展时效</t>
  </si>
  <si>
    <t>整治行动全年不少于12次，每月不少于1次</t>
  </si>
  <si>
    <t>农村道路交通安全</t>
  </si>
  <si>
    <t xml:space="preserve">按实际完成情况评分
</t>
  </si>
  <si>
    <t>群众交通安全意识提升度</t>
  </si>
  <si>
    <t>群众交通安全意识提升</t>
  </si>
  <si>
    <t>根据安宁市、县街街道烤烟生产收购工作的通知要求实施，圆满完成安宁市级下达烤烟生产任务，做好烤烟病虫害防治、中耕管理、抗旱育苗等各生产环节补助及技术指导工作，提高农户种植积极性，增加街道农业经济收入及农民人均收入。为深入落实省市关于绿色烟叶发展的指导方针，进一步提升烟叶的生产能力和品质，维持烟叶种植面积的稳定，提高安宁市烟叶生产的整体水平，做好烤烟中耕管理、防灾减灾等各生产环节补助及技术指导工作，提高农户种植积极性，增加街道农业经济收入及农民收入，完成2026年烟叶生产收购的目标。</t>
  </si>
  <si>
    <t>烤烟生产面积</t>
  </si>
  <si>
    <t>3000</t>
  </si>
  <si>
    <t>亩</t>
  </si>
  <si>
    <t>2026年烤烟生产收购工作</t>
  </si>
  <si>
    <t>烟叶收购等级综合合格率</t>
  </si>
  <si>
    <t>烤烟抗旱移栽保苗管道维修、抽水、拉水，整地理墒、移栽、中耕管理、封顶打杈等补助</t>
  </si>
  <si>
    <t>烟叶收购等级纯度</t>
  </si>
  <si>
    <t>烟叶收购等级、价格、烤烟品种等</t>
  </si>
  <si>
    <t>烤烟品种唯一性</t>
  </si>
  <si>
    <t>上等烟比率</t>
  </si>
  <si>
    <t>按时完成任务，及时兑付补助资金</t>
  </si>
  <si>
    <t>保证烟农的收入稳定提升</t>
  </si>
  <si>
    <t>为烟农提供持续稳定的收入</t>
  </si>
  <si>
    <t>提高烟农种植积极性，推动烟叶产业高质量发展</t>
  </si>
  <si>
    <t>稳步推进</t>
  </si>
  <si>
    <t>提高烟农种植积极性，促进烟叶生产水平质量数量有所提高</t>
  </si>
  <si>
    <t>区域经济持续发展</t>
  </si>
  <si>
    <t>促进街道区域经济可持续发展</t>
  </si>
  <si>
    <t>98</t>
  </si>
  <si>
    <t>项目村随机抽取10户村民进行测评，取平均值作为该项目满意度。</t>
  </si>
  <si>
    <t>通过项目实施，加强普惠性、基础性、兜底性民生建设，充分发挥农村基层民主、“一事一议”机制、农民主体作用和首创精神，进一步完善财政资金奖补、村集体投入和社会捐赠等多元化投入机制；加强农村基础设施建设，改善农村生产生活条件，逐步使农村具备现代化生活条件。</t>
  </si>
  <si>
    <t>支持村内公益设施建设数量</t>
  </si>
  <si>
    <t>6</t>
  </si>
  <si>
    <t xml:space="preserve">推进农村公益事业建设
</t>
  </si>
  <si>
    <t>建立农村公益事业财政奖补项目台账</t>
  </si>
  <si>
    <t xml:space="preserve">建立健全项目台账
</t>
  </si>
  <si>
    <t>农村公益事业财政奖补项目验收合格率</t>
  </si>
  <si>
    <t xml:space="preserve">按相关要求完成
</t>
  </si>
  <si>
    <t>项目材料报送及时性</t>
  </si>
  <si>
    <t xml:space="preserve">按时按质报送相关材料
</t>
  </si>
  <si>
    <t>年度农村公益事业财政奖补项目建设任务</t>
  </si>
  <si>
    <t xml:space="preserve">按时按质完成年度任务
</t>
  </si>
  <si>
    <t>区域农民收入水平</t>
  </si>
  <si>
    <t>区域乡村治理水平</t>
  </si>
  <si>
    <t xml:space="preserve">区域乡村治理水平有所提高
</t>
  </si>
  <si>
    <t>生态效益</t>
  </si>
  <si>
    <t>农村人居环境</t>
  </si>
  <si>
    <t>有所改善</t>
  </si>
  <si>
    <t xml:space="preserve">区域农村人居环境有所改善
</t>
  </si>
  <si>
    <t>农村公益事业滚动项目库</t>
  </si>
  <si>
    <t>基本建立</t>
  </si>
  <si>
    <t xml:space="preserve">农村公益事业滚动项目库
</t>
  </si>
  <si>
    <t xml:space="preserve">受益群体满意度 </t>
  </si>
  <si>
    <t xml:space="preserve">项目村随机抽取10户村民进行测评，取平均值作为该项目满意度。
</t>
  </si>
  <si>
    <t>保障离退休干部的政治待遇和生活待遇足额兑现，用于组织政治理论学习、订阅报刊书籍、开展走访慰问等，满足老干部的基本生活与精神需求。支持开展健康体检、文体活动、困难帮扶等工作，完善老干部医疗保健、精神慰藉、应急救助体系，提升离退休干部的幸福感和归属感。为老干部参与基层治理、政策宣讲、关心下一代等志愿服务活动提供资金支持，引导离退休干部发挥政治优势、经验优势和威望优势，助力地方发展。安老通[2023]1号关于进一步规范市直机关事业单位离退休干部工作有关具体事项的通知、《县街街道进一步做好关爱离退休干部职工工作的实施方案》经常性专项业务费没有系统可性性论证，根据当年上级下达的目标开展工作，积极主动地为离退休干部职工提供优质服务，充分体现党和政府对离退休干部职工的关爱。</t>
  </si>
  <si>
    <t>工作开展及时率</t>
  </si>
  <si>
    <t>反映补助促进受助对象生活状况改善的情况</t>
  </si>
  <si>
    <t>政策知晓率</t>
  </si>
  <si>
    <t>反映补助政策的宣传效果情况。
政策知晓率=调查中补助政策知晓人数/调查总人数*100%</t>
  </si>
  <si>
    <t>离退休干部幸福感</t>
  </si>
  <si>
    <t>离退休干部生活幸福感</t>
  </si>
  <si>
    <t>反映获补助受益对象的满意程度</t>
  </si>
  <si>
    <t>成本指标</t>
  </si>
  <si>
    <t>40000</t>
  </si>
  <si>
    <t>年度项目支出</t>
  </si>
  <si>
    <t>.密切联系科技工作者，宣传党的路线方针政策，维护科技工作者的合法权益。
2.弘扬科学精神，普及科学知识，推广先进技术，传播科学思想和科学方法，捍卫科学尊严，提高全民科学素质。
3.注重激发青少年科技兴趣，发现培养青年科技人才和创新团队，表彰奖励和宣传优秀科技工作者，举荐科技人才。</t>
  </si>
  <si>
    <t>科普员组织开展日常科普主题活动</t>
  </si>
  <si>
    <t>5</t>
  </si>
  <si>
    <t>场</t>
  </si>
  <si>
    <t xml:space="preserve">安宁市财政局关于主管部门专项资金编审的通知；附件3-1：市科协关于科普员补贴项目的预算编制说明；附件3-2：市科协2026年预算分配明细表；附件3-3：组织部大岗位制明细表（分为纳入和不纳入，请注意区分）
</t>
  </si>
  <si>
    <t>公民基本科普常识普及率</t>
  </si>
  <si>
    <t>弘扬科学精神，普及科学知识，推广先进技术，传播科学思想和科学方法，捍卫科学尊严，提高全民科学素质。</t>
  </si>
  <si>
    <t>2</t>
  </si>
  <si>
    <t>科普完成率</t>
  </si>
  <si>
    <t>科学素养提高</t>
  </si>
  <si>
    <t>服务对象满意度指标</t>
  </si>
  <si>
    <t>按照安宁市推进基层党建工作重点任务的总体方案和安宁市基层党建工作重点任务项目清单的相关要求，持续全面落实完成各项基层党建工作重点，持续全面提升街道各领域基层党建工作水平，持续着力打造基层党建“示范点，”持续全力加强街道党校、“智慧党建”内外网建设，持续全面做好组织、干部、人才、基层治理、党员管理教育，确保完成年度工作任务，做好开展老党员、老干部、入党积极分子培训教育暨考核管理，加强党员教育培训，促进发挥党员先锋模范作用。</t>
  </si>
  <si>
    <t>万民党员进党校培训</t>
  </si>
  <si>
    <t>1.00</t>
  </si>
  <si>
    <t>安组通〔2022〕12号 关于印发《安宁市村（社区）青年人才管理实施细则（试行）》的通知、《人力资源服务协议》</t>
  </si>
  <si>
    <t>经济成本</t>
  </si>
  <si>
    <t>125000</t>
  </si>
  <si>
    <t xml:space="preserve">安组通〔2022〕12号 关于印发《安宁市村（社区）青年人才管理实施细则（试行）》的通知、《人力资源服务协议》
</t>
  </si>
  <si>
    <t>宣传片</t>
  </si>
  <si>
    <t>党员干部综合能力素质</t>
  </si>
  <si>
    <t>逐步提升</t>
  </si>
  <si>
    <t>党组织凝聚力战斗力</t>
  </si>
  <si>
    <t>保障县街集镇控制性详细规划项目有序推进，按进度完成规划编制，为街道城乡建设提供科学规划依据，提升规划管理规范化水平</t>
  </si>
  <si>
    <t>规划成果产出</t>
  </si>
  <si>
    <t>项</t>
  </si>
  <si>
    <t>审批服务产出</t>
  </si>
  <si>
    <t>&lt;=</t>
  </si>
  <si>
    <t>3</t>
  </si>
  <si>
    <t>天</t>
  </si>
  <si>
    <t xml:space="preserve">按实际答复时间
</t>
  </si>
  <si>
    <t>按实际答复时间</t>
  </si>
  <si>
    <t>65</t>
  </si>
  <si>
    <t xml:space="preserve">村庄绿化覆盖率不少于65%
</t>
  </si>
  <si>
    <t>村庄绿化覆盖率</t>
  </si>
  <si>
    <t>65%</t>
  </si>
  <si>
    <t>村庄绿化覆盖率不少于65%</t>
  </si>
  <si>
    <t>受益对象满意度</t>
  </si>
  <si>
    <t xml:space="preserve">保障巡查执法用车运行，实现巡查全覆盖、违法查处率≥95%，提升路域环境，群众满意度≥90%。        </t>
  </si>
  <si>
    <t>辖区超限超载、扬尘污染检查次数</t>
  </si>
  <si>
    <t>20</t>
  </si>
  <si>
    <t xml:space="preserve">上路货运车辆滴、漏、泼、洒、未密闭运输、带泥污染路面及超限超载行为监督检查次数
</t>
  </si>
  <si>
    <t>道路环境卫生</t>
  </si>
  <si>
    <t>持续改善</t>
  </si>
  <si>
    <t xml:space="preserve">道路环境卫生
</t>
  </si>
  <si>
    <t>可持续影响指标</t>
  </si>
  <si>
    <t xml:space="preserve">反映群众满意度的满意程度
</t>
  </si>
  <si>
    <t xml:space="preserve">充分利用此项经费保障5名劝导员人员保险，持续完善“两站两员”体系建设，实现事故“减量控大”目标					</t>
  </si>
  <si>
    <t>按实际完成情况评分</t>
  </si>
  <si>
    <t xml:space="preserve"> 按照安宁市人民政府办公室关于印发《安宁市机关食堂管理暂行办法的通知》(安政办[2024]42号)标准，做好职工就餐服务工作，保障正常开展工作。提高干部职工的凝聚力，增强工作职工幸福感，提高干部职工履职效能，建设一支团结、积极向上的职工干部队伍。</t>
  </si>
  <si>
    <t>职工就餐人数</t>
  </si>
  <si>
    <t>130</t>
  </si>
  <si>
    <t>就餐人数</t>
  </si>
  <si>
    <t>每天就餐餐数</t>
  </si>
  <si>
    <t>餐</t>
  </si>
  <si>
    <t>每天提供就餐餐数</t>
  </si>
  <si>
    <t>按照合同要求提供服务</t>
  </si>
  <si>
    <t>达到标准</t>
  </si>
  <si>
    <t>合同约定内容</t>
  </si>
  <si>
    <t>干部职工整体评价情况</t>
  </si>
  <si>
    <t>职工幸福感</t>
  </si>
  <si>
    <t>职工凝聚力</t>
  </si>
  <si>
    <t>显著提高</t>
  </si>
  <si>
    <t>职工满意度</t>
  </si>
  <si>
    <t>反映职工对工作的整体满意情况</t>
  </si>
  <si>
    <t>及时支付服务费，提供专业法律支撑，减低行政风险，保障居民合法权益。</t>
  </si>
  <si>
    <t>法律顾问人数</t>
  </si>
  <si>
    <t>安宁市人民政府县街街道办事处法律顾问服务合同书</t>
  </si>
  <si>
    <t>社会稳定分析评估</t>
  </si>
  <si>
    <t>4</t>
  </si>
  <si>
    <t>法律问题处置率</t>
  </si>
  <si>
    <t>避免减少损失</t>
  </si>
  <si>
    <t>法制宣传教育培训</t>
  </si>
  <si>
    <t>为更好地推动农村文化发展，助力乡村振兴，满足人民群众对多元化文化的需求，充分展现县街街道群众昂扬向上的精神风貌，2026年计划开展安宁市县街街道2026年“三泊流韵”春节文化系列活动暨“春之韵”四季村晚及文化惠民演出、火把节、太阳冲花山节、雁塔梨花节、红梨节等活动。结合实际完成部分村组体育、文化设施的建设等工作，组织开展少数民族体育比赛等群众体育竞赛活动，营造全民健身氛围，更好地推动农村文化发展与体育事业繁荣、助力乡村振兴，满足人民群众多元化文化、体育健身需求，充分展现县街街道群众昂扬向上的精神风貌。</t>
  </si>
  <si>
    <t>每周参加体育活动次数</t>
  </si>
  <si>
    <t>成立体育组织数量</t>
  </si>
  <si>
    <t>单向性文体活动次数</t>
  </si>
  <si>
    <t>开展文体活动次数</t>
  </si>
  <si>
    <t xml:space="preserve">文体活动次数
</t>
  </si>
  <si>
    <t>城乡文化体育健身设施覆盖率</t>
  </si>
  <si>
    <t>城乡体育健身设施覆盖率</t>
  </si>
  <si>
    <t>文体活动内容</t>
  </si>
  <si>
    <t>得到丰富</t>
  </si>
  <si>
    <t xml:space="preserve">采取不同形式开展文体活动
</t>
  </si>
  <si>
    <t>学生体能素质</t>
  </si>
  <si>
    <t>逐渐增强</t>
  </si>
  <si>
    <t>全民健康意识、健康素养及体育文化氛围</t>
  </si>
  <si>
    <t>逐步提高</t>
  </si>
  <si>
    <t>全民健康意识、健康素养及体育文化氛围划</t>
  </si>
  <si>
    <t>辖区文旅收入</t>
  </si>
  <si>
    <t xml:space="preserve">辖区群众业余文化开展次数
</t>
  </si>
  <si>
    <t>依实际开展活动计算</t>
  </si>
  <si>
    <t>逐步丰富</t>
  </si>
  <si>
    <t>辖区群众身体素质</t>
  </si>
  <si>
    <t xml:space="preserve">辖区群众身体素质达标情况
</t>
  </si>
  <si>
    <t>辖区内群众满意度</t>
  </si>
  <si>
    <t xml:space="preserve">反映群众对工作的整体满意情况实施部门及业务主管部门调查问卷
</t>
  </si>
  <si>
    <t>为有效保障村（社区）工作运转，推动村（社区）治理体系和治理能力现代化，持续创新提升为民服务质效。</t>
  </si>
  <si>
    <t>县级街道村（社区）、村（居）民小组2025年工作经费</t>
  </si>
  <si>
    <t>695500</t>
  </si>
  <si>
    <t>反映获补助人员，企业的数量情况，也适用补贴、资助等形式的补助</t>
  </si>
  <si>
    <t>村社区工作质量水平</t>
  </si>
  <si>
    <t>完成时间</t>
  </si>
  <si>
    <t>为群众服务时效</t>
  </si>
  <si>
    <t>加强村（社区）服务和建设，充分发挥作用，不断完善村（社区）服务水平</t>
  </si>
  <si>
    <t>反映补助促进受助对象生产生活能力提高的情况</t>
  </si>
  <si>
    <t>生态环境宜居、生活便捷</t>
  </si>
  <si>
    <t>2026年度的森林草原防灭火工作，紧紧围绕预防、扑救、保障三大体系建设，以压实防控责任、强化宣传教育、严格火源管控、提升应急能力为重点，切实保障人民群众生命财产安全和生态安全底线，坚决打赢2026年度森林草原防灭火主动战和攻坚战。森林火灾受害率控制在0.67‰以内。</t>
  </si>
  <si>
    <t>涉及村社区数量</t>
  </si>
  <si>
    <t xml:space="preserve">涉及村社区数量
</t>
  </si>
  <si>
    <t>2026年度的森林草原防灭火工作，紧紧围绕预防、扑救、保障三大体系建设，以压实防控责任、强化宣传教育、严格火源管控、提升应急能力为重点，切实筑牢人民群众生命财产安全和生态安全底线，坚决打赢2026年度森林草原防灭火主动战和攻坚战。森林火灾受害率控制在0.67‰以内。</t>
  </si>
  <si>
    <t>涉及村小组数量</t>
  </si>
  <si>
    <t>55</t>
  </si>
  <si>
    <t xml:space="preserve">涉及村小组数量
</t>
  </si>
  <si>
    <t>基础设施维护率</t>
  </si>
  <si>
    <t xml:space="preserve">森林防灭火工作
</t>
  </si>
  <si>
    <t>灾情处置及时率</t>
  </si>
  <si>
    <t xml:space="preserve">灾情处置及时率
</t>
  </si>
  <si>
    <t>森林火灾受害率</t>
  </si>
  <si>
    <t>0.67</t>
  </si>
  <si>
    <t>‰</t>
  </si>
  <si>
    <t xml:space="preserve">预防火灾发生
</t>
  </si>
  <si>
    <t>护林巡查力度</t>
  </si>
  <si>
    <t xml:space="preserve">森林防火护林巡查
</t>
  </si>
  <si>
    <t>有效预防森林火灾</t>
  </si>
  <si>
    <t>促进林业可持续发展</t>
  </si>
  <si>
    <t xml:space="preserve">促进林业可持续发展
</t>
  </si>
  <si>
    <t xml:space="preserve">反映群众的满意程度
</t>
  </si>
  <si>
    <t xml:space="preserve">进一步规范农村公益性公墓的管理体系、服务内容、经费使用等方面，促进公墓事业健康发展，增强农村群众的获得感和幸福感。确保两个农村公益性公墓安全，能正常使用、方便群众。合理配置绿化树种，使墓区达到四季常青。依据安宁人民政府公告第39号文件《安宁市农村公益性公墓管理办法》，做好两个农村公益性公墓生产、生活、绿化用水，水费和运费及两个农村公益性公墓绿化、养护、卫生清运工作。确保两个农村公益性公墓安全，能正常使用、方便群众。合理配置绿化树种，使墓区达到四季常青。依据安宁人民政府公告第39号文件《安宁市农村公益性公墓管理办法》，做好两个农村公益性公墓生产、生活、绿化用水，水费和运费及两个农村公益性公墓绿化、养护、卫生清运工作。						
</t>
  </si>
  <si>
    <t>农村公益性公墓管理人员数量</t>
  </si>
  <si>
    <t>6名工作人员做好辖区2个农村公墓的日常管护</t>
  </si>
  <si>
    <t>公益性公墓管理数量</t>
  </si>
  <si>
    <t>示范性农村公益性骨灰堂覆盖率</t>
  </si>
  <si>
    <t>反映群众使用示范性农村公益性骨灰堂情况</t>
  </si>
  <si>
    <t>辖区内的火化率</t>
  </si>
  <si>
    <t>反映居民火化安葬情况</t>
  </si>
  <si>
    <t>乱葬乱埋整治率</t>
  </si>
  <si>
    <t xml:space="preserve">及时上报安葬情况和反馈乱葬乱埋事件
</t>
  </si>
  <si>
    <t>死亡人员的火化率</t>
  </si>
  <si>
    <t xml:space="preserve">辖区农村居民死亡人员100%实行火化
</t>
  </si>
  <si>
    <t>骨灰安葬率</t>
  </si>
  <si>
    <t xml:space="preserve">辖区农村居民火化后骨灰100%进入墓穴
</t>
  </si>
  <si>
    <t>殡葬管理和改革水平</t>
  </si>
  <si>
    <t xml:space="preserve">反映殡葬管理和改革水平
</t>
  </si>
  <si>
    <t>丧葬行为</t>
  </si>
  <si>
    <t>规范</t>
  </si>
  <si>
    <t xml:space="preserve">稳步推进殡葬改革制度
</t>
  </si>
  <si>
    <t>生态环境建设水平</t>
  </si>
  <si>
    <t>反映生态环境建设水平</t>
  </si>
  <si>
    <t>土地资源节约</t>
  </si>
  <si>
    <t>效果显著</t>
  </si>
  <si>
    <t>公墓事业健康发展</t>
  </si>
  <si>
    <t>健康有序发展</t>
  </si>
  <si>
    <t>继续推行殡葬改革</t>
  </si>
  <si>
    <t>持续推行</t>
  </si>
  <si>
    <t>反映推行殡葬改革可持续性</t>
  </si>
  <si>
    <t xml:space="preserve">服务对象满意度按街道和业务主管部门文件问卷调查统计
</t>
  </si>
  <si>
    <t>依据相关要求，做好春节、中秋节对辖区优抚对象、退伍军人、现役军人家属、驻地部队的关心关爱，体现市委市政府的温暖。高效组织开展退役军人教育培训、优待抚恤等工作，负责拥军优属工作。负责烈士及退役军人荣誉奖励申报及开展纪念活动等工作。依据相关要求，做好春节、“八一”节对辖区优抚对象、退伍军人、现役军人家属、驻地部队的关心关爱，提升市委市政府的温暖。</t>
  </si>
  <si>
    <t>走访慰问驻地部队</t>
  </si>
  <si>
    <t>7</t>
  </si>
  <si>
    <t>属地7个驻地部队；反映获补助人员、企业的数量情况，也适用补贴、资助等形式的补助。</t>
  </si>
  <si>
    <t>依据相关要求，做好春节、中秋节对辖区优抚对象、退伍军人、现役军人家属、驻地部队的关心关爱，提升市委市政府的温暖。高效组织开展退役军人教育培训、优待抚恤等工作，负责拥军优属工作。负责烈士及退役军人荣誉奖励申报及开展纪念活动等工作。依据相关要求，做好春节、“八一”节对辖区优抚对象、退伍军人、现役军人家属、驻地部队的关心关爱，提升市委市政府的温暖。</t>
  </si>
  <si>
    <t>驻地部队全覆盖</t>
  </si>
  <si>
    <t xml:space="preserve">年度有计划、节前有方案2个节日开展慰问活动
</t>
  </si>
  <si>
    <t>重大节日覆盖率</t>
  </si>
  <si>
    <t xml:space="preserve">春节和“八一”节开展对驻地部队慰问
</t>
  </si>
  <si>
    <t>走访时机</t>
  </si>
  <si>
    <t>重大节日</t>
  </si>
  <si>
    <t xml:space="preserve">春节和八一节对驻地部队慰问
</t>
  </si>
  <si>
    <t>重大节日军人、军属得到帮扶和关爱力度</t>
  </si>
  <si>
    <t xml:space="preserve">驻地部队的关心关爱，提升市委市政府的温暖
</t>
  </si>
  <si>
    <t>拥军优属工作</t>
  </si>
  <si>
    <t>得到巩固</t>
  </si>
  <si>
    <t>走访慰问对象满意度</t>
  </si>
  <si>
    <t xml:space="preserve">本级实施部门及业务指导部门相关问卷调查统计
</t>
  </si>
  <si>
    <t>全力抓好矿山、尾矿库、化工和危化品、冶金等重点行业领域的安全隐患排查整治工作，确保各项安全生产工作落到实处、取得实效；对大众消费场所、特殊场所、居民场所开展消防隐患排查工作，全面落实好辖区消防安全隐患督促、检查、整改工作；通过开展宣传教育，提升科普宣传水平，逐步提高农村居民防灾减灾意识、消防安全意识、环保意识。</t>
  </si>
  <si>
    <t>农村房屋火灾保险费（5分）</t>
  </si>
  <si>
    <t>8000</t>
  </si>
  <si>
    <t>户</t>
  </si>
  <si>
    <t>按照要求，积极宣传，组织农户自愿参加农村火灾保险工作。</t>
  </si>
  <si>
    <t>全力抓好矿山、尾矿库、化工和危化品、冶金等重点行业领域的安全隐患排查整治工作，确保各项安全生产工作落到实处、取得实效；对大众消费场所、特殊场所、居民场所开展消防隐患排查工作，全面落实好辖区消防安全隐患督促、检查、整改工作；通过开展宣传教育，提升科普宣传水平，逐步提高农村居民防震减灾意识、消防安全意识、环保意识。</t>
  </si>
  <si>
    <t>安全生产、环保、防震减灾、消防工作隐患排查工作（20分）</t>
  </si>
  <si>
    <t>180</t>
  </si>
  <si>
    <t>按照行业要求，及时开展各类隐患排查。</t>
  </si>
  <si>
    <t>宣传教育工作（5分）</t>
  </si>
  <si>
    <t>按照文件要求，开展宣传活动。</t>
  </si>
  <si>
    <t>按时完成投保工作。</t>
  </si>
  <si>
    <t>安全生产、环保、防震减灾、消防工作隐患排查工作（10分）</t>
  </si>
  <si>
    <t>开展的各项工作均达到要求</t>
  </si>
  <si>
    <t>按照上级文件要求完成宣传教育工作</t>
  </si>
  <si>
    <t xml:space="preserve">按照上级文件要求完成宣传教育工作
</t>
  </si>
  <si>
    <t>安全生产、环保、防震减灾、消防等工作（10分）</t>
  </si>
  <si>
    <t>按照上级文件要求保质保量完成各项工作</t>
  </si>
  <si>
    <t>农村房屋火灾保险工作对农户生活的影响作用（10分）</t>
  </si>
  <si>
    <t>&gt;</t>
  </si>
  <si>
    <t>有效保障农村的生产生活</t>
  </si>
  <si>
    <t>安全生产、环保、防震减灾、消防工作隐患排查工作对经营主体的影响作用（10分）</t>
  </si>
  <si>
    <t>提高经营主体安全意识，促进当地经济发展。</t>
  </si>
  <si>
    <t>宣传教育活动的影响作用（10分）</t>
  </si>
  <si>
    <t>提高企业安全生产和环保意识，提升群众应对灾害的处理能力，减少企业和群众的人身财产损失。</t>
  </si>
  <si>
    <t>开展的各项宣传教育活动均达到要求</t>
  </si>
  <si>
    <t>农户满意度（5分）</t>
  </si>
  <si>
    <t>辖区企业、广大群众满意度（5分）</t>
  </si>
  <si>
    <t xml:space="preserve">坚持以习近平新时代中国特色社会主义思想为指导，全面贯彻落实党的二十大和二十届二中全会精神，深入学习贯彻习近平总书记关于青年工作的重要思想、习近平总书记考察云南重要讲话和重要指示批示精神，认真贯彻落实团十九大和团十九届二中全会、团省委十五届三次全会、市委七届六次全会和昆明团市委十五届三次全会精神，聚焦主责主业，履行基本职责：全面从严治团，以强化基层团组织政治功能和社会功能为主线，以“1+5”工程为导向，不断提升引领力、组织力服务力和大局贡献度，团结带领广大团员青年为安宁建设云南县域社会主义现代化先行区贡献青春力量。
</t>
  </si>
  <si>
    <t>在学雷锋日、志愿者日、国庆等时间节点举办青年团员、青年志愿者活动</t>
  </si>
  <si>
    <t xml:space="preserve">关于开展“续写誓词碑精神 我们都是收信人”“3·5”学雷锋志愿服务活动工作指引(2)；关于开展纪念五四运动106周年系列活动工作指引
</t>
  </si>
  <si>
    <t xml:space="preserve">坚持以习近平新时代中国特色社会主义思想为指导，全面贯彻落实党的二十大和二十届二中全会精神，深入学习贯彻习近平总书记关于青年工作的重要思想、习近平总书记考察云南重要讲话和重要指示批示精神，认真贯彻落实团十九大和团十九届二中全会、团省委十五届三次全会、市委七届六次全会和昆明团市委十五届三次全会精神，在市委、市政府和昆明团市委的坚强领导下，聚焦主责主业，履行基本职责：全面从严治团，以强化基层团组织政治功能和社会功能为主线，以“1+5”工程为导向，不断提升引领力、组织力服务力和大局贡献度，团结带领广大团员青年为安宁建设云南县域社会主义现代化先行区贡献青春力量。
</t>
  </si>
  <si>
    <t>“爱心助你上大学”希望工程关心关爱弱势青少年</t>
  </si>
  <si>
    <t xml:space="preserve">安青通〔2025〕2号 关于开展安宁市2025年希望工程“爱心助你上大学”活动的通知
</t>
  </si>
  <si>
    <t>主题团日团员青年思想教育工作开展次数</t>
  </si>
  <si>
    <t xml:space="preserve">关于开展纪念五四运动106周年系列活动工作指引
</t>
  </si>
  <si>
    <t xml:space="preserve">广大团员青年的素质情况 </t>
  </si>
  <si>
    <t>有所提升</t>
  </si>
  <si>
    <t xml:space="preserve">社会对青年团员的关注度 </t>
  </si>
  <si>
    <t>有所增加</t>
  </si>
  <si>
    <t xml:space="preserve">为切实巩固党的执政基础，推进基层社会治理体系和治理能力整体提升，着力建设一支高素质的村（社区）工作者队伍，稳定基层干部队伍，调动干事创业积极性，完善村（社区）干部关爱帮扶机制，强化基层组织建设及村（社区）工作人员经费保障 </t>
  </si>
  <si>
    <t>村（社区）专职工作者</t>
  </si>
  <si>
    <t>156</t>
  </si>
  <si>
    <t>村（社区）专职工作者156人</t>
  </si>
  <si>
    <t>村（居）小组干部</t>
  </si>
  <si>
    <t>125</t>
  </si>
  <si>
    <t>村（居）小组干部125人</t>
  </si>
  <si>
    <t>强化保障</t>
  </si>
  <si>
    <t>村（社区）、村（居）干部收入改善</t>
  </si>
  <si>
    <t>得到改善</t>
  </si>
  <si>
    <t>反映补助促进受助对象生产生活能力提高的情况。</t>
  </si>
  <si>
    <t>推进基层社会治理体系和治理能力整体提升</t>
  </si>
  <si>
    <t>辖区居民满意度</t>
  </si>
  <si>
    <t>反映获补助受益对象的满意程度。</t>
  </si>
  <si>
    <t>关心关爱干部职工，做好关心关爱遗属工作，积极帮助遗属解决困难，及时保障遗属生活补助。</t>
  </si>
  <si>
    <t>遗属补助对象</t>
  </si>
  <si>
    <t>67682.52</t>
  </si>
  <si>
    <t>7名遗属生活困难补助助对象的补助</t>
  </si>
  <si>
    <t>足额发放遗属补助对象补助款</t>
  </si>
  <si>
    <t>提高群众服务质量水平</t>
  </si>
  <si>
    <t>每月规定时间内及时发放，无延迟发放</t>
  </si>
  <si>
    <t>切实保障死亡职工遗属基本生活，生活质量提高</t>
  </si>
  <si>
    <t>按照补助标准进行调整</t>
  </si>
  <si>
    <t>定期核实申领条件</t>
  </si>
  <si>
    <t xml:space="preserve">组织开展本辖区重大动物疫病防控强制免疫，对上市交易及养殖出栏活畜禽动物进行动物产地检疫工作，从源头上抑制非洲猪瘟、猪口蹄疫、家禽高致病性禽流感等重大动物疫病流入当地，大大降低当地发生重大动物疫病的风险。						
</t>
  </si>
  <si>
    <t>涉及村（社区）数量</t>
  </si>
  <si>
    <t>10</t>
  </si>
  <si>
    <t xml:space="preserve">涉农村（社区）
</t>
  </si>
  <si>
    <t>交易市场检疫员</t>
  </si>
  <si>
    <t xml:space="preserve">交易市场检疫员
</t>
  </si>
  <si>
    <t>区域内重大动物疫情发生率</t>
  </si>
  <si>
    <t>0</t>
  </si>
  <si>
    <t xml:space="preserve">区域内重大动物疫情发生率
</t>
  </si>
  <si>
    <t>接种率</t>
  </si>
  <si>
    <t xml:space="preserve">接种率
</t>
  </si>
  <si>
    <t>接种疫苗、采集血清养殖户范围完整性</t>
  </si>
  <si>
    <t xml:space="preserve">接种疫苗、采集血清养殖户范围完整性
</t>
  </si>
  <si>
    <t>强制扑杀及病死畜禽无害化处理率</t>
  </si>
  <si>
    <t xml:space="preserve">重大动物疫病防控
</t>
  </si>
  <si>
    <t>养殖户增收情况</t>
  </si>
  <si>
    <t xml:space="preserve">养殖户增收情况
</t>
  </si>
  <si>
    <t>重大动物疫病防控、畜牧业健康发展情况</t>
  </si>
  <si>
    <t xml:space="preserve">重大动物疫病防控、畜牧业健康发展情况
</t>
  </si>
  <si>
    <t xml:space="preserve">反映群众对工作的整体满意情况
</t>
  </si>
  <si>
    <t>以当年上级下达的目标为工作导向，维护辖区集中供养对象的生活质量，逐步提升其生活环境水准。						
根据当年上级下达的目标进行开展工作，保障辖区内集中供养对象生活质量，提升生活环境。</t>
  </si>
  <si>
    <t>管理经费</t>
  </si>
  <si>
    <t>7680</t>
  </si>
  <si>
    <t xml:space="preserve">云南俊宝人力资源服务有限公司服务协议；管理费测算明细表；办公用品发票明细；
</t>
  </si>
  <si>
    <t>工作人员</t>
  </si>
  <si>
    <t>8</t>
  </si>
  <si>
    <t>2320</t>
  </si>
  <si>
    <t>资金使用完成率</t>
  </si>
  <si>
    <t>任务目标完成及达标率、及时率</t>
  </si>
  <si>
    <t>保障敬老院工作人员正常开展工作</t>
  </si>
  <si>
    <t>提升老人生活水平</t>
  </si>
  <si>
    <t>按照工会工作计划，结合实际开展工作。职工工会活动4次，力求进一步增进职工之间的交流沟通，提高工作效率；积极关心关爱职工，开展节日、退休离岗的慰问。</t>
  </si>
  <si>
    <t>会员子女六一慰问</t>
  </si>
  <si>
    <t>严格按照《云南省总工会关于印发云南省基层工会经费收支管理实施细则的通知》要求，开展工作。</t>
  </si>
  <si>
    <t>按照工会工作计划，结合实际开展工作。职工工会活动4次，力求进一步增进职工之间的交流沟通，挺高工作效率；积极关心关爱职工，开展节日、退休离岗的慰问。</t>
  </si>
  <si>
    <t>会员生育慰问</t>
  </si>
  <si>
    <t>15</t>
  </si>
  <si>
    <t>会员观影活动</t>
  </si>
  <si>
    <t>142</t>
  </si>
  <si>
    <t>会员结婚慰问</t>
  </si>
  <si>
    <t>会员节日慰问</t>
  </si>
  <si>
    <t>严格按照《云南省总工会关于印发云南省基层工会经费收支管理实施细则的通知》要求，做好工会会员国家法定7个节日的慰问。</t>
  </si>
  <si>
    <t>会员生日慰问</t>
  </si>
  <si>
    <t>严格按照《云南省总工会关于印发云南省基层工会经费收支管理实施细则的通知》要求，做好工会会员生日的慰问。</t>
  </si>
  <si>
    <t>会员生病慰问</t>
  </si>
  <si>
    <t>会员丧葬慰问</t>
  </si>
  <si>
    <t>会员工会活动</t>
  </si>
  <si>
    <t>严格按照《云南省总工会关于印发云南省基层工会经费收支管理实施细则的通知》要求，结合实际，开展积极健康向上的活动。</t>
  </si>
  <si>
    <t>会员互助金缴纳</t>
  </si>
  <si>
    <t>会员退休离岗纪念品</t>
  </si>
  <si>
    <t>慰问工作全部完成。</t>
  </si>
  <si>
    <t>全面完成慰问工作。</t>
  </si>
  <si>
    <t>慰问工作全部完成</t>
  </si>
  <si>
    <t>工作按要求完成。</t>
  </si>
  <si>
    <t>严格按照要求，及时开展工作。</t>
  </si>
  <si>
    <t>工作按要求完成</t>
  </si>
  <si>
    <t>有序组织开展活动</t>
  </si>
  <si>
    <t>及时有序开展活动。</t>
  </si>
  <si>
    <t>按时缴纳</t>
  </si>
  <si>
    <t>按时足额缴纳。</t>
  </si>
  <si>
    <t>办事服务效率</t>
  </si>
  <si>
    <t>增强职工凝聚力</t>
  </si>
  <si>
    <t>反映服务对象对工作的整体满意情况</t>
  </si>
  <si>
    <t>社会成本指标</t>
  </si>
  <si>
    <t>会员节日慰问项目预算控制数</t>
  </si>
  <si>
    <t>14.28</t>
  </si>
  <si>
    <t>万元</t>
  </si>
  <si>
    <t>会员生日慰问项目预算控制数</t>
  </si>
  <si>
    <t>2.04</t>
  </si>
  <si>
    <t>会员生病慰问项目预算控制数</t>
  </si>
  <si>
    <t>会员丧葬慰问项目预算控制数</t>
  </si>
  <si>
    <t>0.5</t>
  </si>
  <si>
    <t>会员结婚慰问项目预算控制数</t>
  </si>
  <si>
    <t>0.8</t>
  </si>
  <si>
    <t>会员生育慰问项目预算控制数</t>
  </si>
  <si>
    <t>1.2</t>
  </si>
  <si>
    <t>会员退休离岗纪念品项目预算控制数</t>
  </si>
  <si>
    <t>0.1</t>
  </si>
  <si>
    <t>会员观影活动项目预算控制数</t>
  </si>
  <si>
    <t>4.26</t>
  </si>
  <si>
    <t>会员工会活动项目预算控制数</t>
  </si>
  <si>
    <t>会员子女六一慰问项目预算控制数</t>
  </si>
  <si>
    <t>0.95</t>
  </si>
  <si>
    <t>会员互助金缴纳项目预算控制数</t>
  </si>
  <si>
    <t>0.5112</t>
  </si>
  <si>
    <t>涉及村社区、村小组数量</t>
  </si>
  <si>
    <t>67</t>
  </si>
  <si>
    <t xml:space="preserve">涉及村社区、村小组数量
</t>
  </si>
  <si>
    <t>巡山堵卡人员</t>
  </si>
  <si>
    <t>82</t>
  </si>
  <si>
    <t xml:space="preserve">巡山堵卡人员
</t>
  </si>
  <si>
    <t xml:space="preserve">反映群众的满意程度
</t>
  </si>
  <si>
    <t>充分利用此项经费保障辖区内集镇路灯电费、水费，集镇综合管理、垃圾清运、公共基础设施零星维修等工作的有序进行。</t>
  </si>
  <si>
    <t>次数</t>
  </si>
  <si>
    <t>上路货运车辆滴、漏、泼、洒、未密闭运输、带泥污染路面及超限超载行为监督检查次数</t>
  </si>
  <si>
    <t>集镇管护项目招标合规率</t>
  </si>
  <si>
    <t>100%</t>
  </si>
  <si>
    <t>集镇绿化、保洁、垃圾清运等管护项目招投标流程符合政府采购相关规定，无违规操作</t>
  </si>
  <si>
    <t>垃圾清运及时率</t>
  </si>
  <si>
    <t>集镇生活垃圾做到日产日清，无堆积、无滞留情况。</t>
  </si>
  <si>
    <t>市容市貌整治效果保持率</t>
  </si>
  <si>
    <t>95%</t>
  </si>
  <si>
    <t>占道经营、违规广告等问题整治后，反弹比例不超过5%</t>
  </si>
  <si>
    <t>反映群众满意度的满意程度</t>
  </si>
  <si>
    <t>充分利用此经费对辖区符合条件村民办理乡村规划许可证，农村危房警示标识的制作，有序开展村（居）民建房和风貌管理工作，保障村民住宅建设管理工作的组织实施、监督检查、绩效评价等工作的费用支出。</t>
  </si>
  <si>
    <t>乡村规划许可证产出</t>
  </si>
  <si>
    <t>50</t>
  </si>
  <si>
    <t>本</t>
  </si>
  <si>
    <t>乡村规划许可证办理不少于50本</t>
  </si>
  <si>
    <t>年内审批达到办理乡村规划许可证的户数不少于50户</t>
  </si>
  <si>
    <t>村庄规划符合率</t>
  </si>
  <si>
    <t>农房建设契合村庄整体规划的比例，体现空间秩序优化。</t>
  </si>
  <si>
    <t>反映获受益对象的满意程度</t>
  </si>
  <si>
    <t xml:space="preserve">认真做好县街街道2026年农业生产工作，通过定期组织开展红火蚁防控工作，能够有效控制红火蚁蚁群发展，采取“集中防控、植保宣传、群众参与”等方式能够带动辖区群众积极参与红火蚁防治工作，切实保障县街街道辖区粮食生产、水利设施、林业生态安全。						
</t>
  </si>
  <si>
    <t>农作物绿色防控覆盖率</t>
  </si>
  <si>
    <t>54</t>
  </si>
  <si>
    <t xml:space="preserve">农作物病虫害防治及红火蚁监测防控
</t>
  </si>
  <si>
    <t>红梨提质增效面积</t>
  </si>
  <si>
    <t xml:space="preserve">红梨提质增效
</t>
  </si>
  <si>
    <t>造成损失率</t>
  </si>
  <si>
    <t>&lt;</t>
  </si>
  <si>
    <t xml:space="preserve">红梨提质增效、农作物病虫害防治及红火蚁监测防控
</t>
  </si>
  <si>
    <t>按时按质完成工作任务</t>
  </si>
  <si>
    <t xml:space="preserve">2026年农业生产工作
</t>
  </si>
  <si>
    <t>红梨产值</t>
  </si>
  <si>
    <t>400</t>
  </si>
  <si>
    <t xml:space="preserve">红梨产值
</t>
  </si>
  <si>
    <t>农民幸福指数</t>
  </si>
  <si>
    <t xml:space="preserve">提高农民幸福指数 
</t>
  </si>
  <si>
    <t xml:space="preserve">生态环境建设水平
</t>
  </si>
  <si>
    <t>促进乡村农业可持续发展</t>
  </si>
  <si>
    <t xml:space="preserve">促进乡村农业可持续发展
</t>
  </si>
  <si>
    <t xml:space="preserve">项目村随机抽取10户村民进行测评，取平均值作为该项目满意度。
</t>
  </si>
  <si>
    <t>按上级业务部门安排部署，贯彻落实禁毒各项工作任务，有效提升群众拒毒、防毒能力。保障社区禁毒社区康复专职工作人员工资、保险的正常发放和缴纳，有序开展社区禁毒工作。</t>
  </si>
  <si>
    <t>社区禁毒社区康复专职工作人员工资及保险</t>
  </si>
  <si>
    <t>安宁市人民政府关于同意规范社区戒毒社区康复专职工作人员的批复（缮印）</t>
  </si>
  <si>
    <t>信息档案建档率</t>
  </si>
  <si>
    <t xml:space="preserve">社区戒毒康复工作小组工作职责社区戒毒康复工作站工作职责专职工作人员工作纪律
</t>
  </si>
  <si>
    <t>工资发放及时率</t>
  </si>
  <si>
    <t xml:space="preserve">安宁市公安局关于社区戒毒社区康复专职工作人员专项经费项目的预算编制说明及2025年预算分配明细表。
</t>
  </si>
  <si>
    <t>公众禁毒知晓率</t>
  </si>
  <si>
    <t>社区戒毒康复工作小组工作职责社区戒毒康复工作站工作职责                                 专职工作人员工作纪律</t>
  </si>
  <si>
    <t>维护社会安全稳定</t>
  </si>
  <si>
    <t>确保社会安全稳定</t>
  </si>
  <si>
    <t>戒毒康复人员满意度</t>
  </si>
  <si>
    <t xml:space="preserve">"1、密切联系科技工作者，宣传党的路线方针政策，反映科技工作者的建议、意见和诉求，维护科技工作者的合法权益，建设科技工作者之家。
2.弘扬科学精神，普及科学知识，推广先进技术，传播科学思想和科学方法，捍卫科学尊严，提高全民科学素质。
3.注重激发青少年科技兴趣，发现培养青年科技人才和创新团队，表彰奖励"		
</t>
  </si>
  <si>
    <t>文化室开放时间</t>
  </si>
  <si>
    <t>小时</t>
  </si>
  <si>
    <t xml:space="preserve">文化室开放时间
</t>
  </si>
  <si>
    <t>图书室免开工作</t>
  </si>
  <si>
    <t>得到保障</t>
  </si>
  <si>
    <t xml:space="preserve">群众公共文化服务意识
</t>
  </si>
  <si>
    <t>资金拨付及时率</t>
  </si>
  <si>
    <t>群众公共文化服务意识</t>
  </si>
  <si>
    <t xml:space="preserve">反映服务对象对工作的整体满意情况
</t>
  </si>
  <si>
    <t>严格把控经费总规模，确保年度外来流动人口管理经费预算使用全流程合规 ，实现“总量可控、收支平衡”，杜绝超支情况。</t>
  </si>
  <si>
    <t>协管员数量</t>
  </si>
  <si>
    <t xml:space="preserve">外来流动人口和出租房屋服务管理
</t>
  </si>
  <si>
    <t>信息采集量</t>
  </si>
  <si>
    <t>安宁市人民政府办公室关于做好2025年度流动人口和出租房屋服务管理工作的通知</t>
  </si>
  <si>
    <t>问题处置率</t>
  </si>
  <si>
    <t>矛盾纠纷化解成功率</t>
  </si>
  <si>
    <t xml:space="preserve">安宁市人民政府办公室关于做好2025年度流动人口和出租房屋服务管理工作的通知
</t>
  </si>
  <si>
    <t>流动人口社区参与率</t>
  </si>
  <si>
    <t>85</t>
  </si>
  <si>
    <t>外来流动人口服务满意度</t>
  </si>
  <si>
    <t>将铸牢中华民族共同体意识作为重点工作、推进中华民族共有精神家园建设、推动各民族共同迈向社会主义现代化、促进各民族交往交流交融、有效防范化解风险隐患。</t>
  </si>
  <si>
    <t>开展铸牢中华民族共同体意识培训</t>
  </si>
  <si>
    <t>开展民族团结进步示范创建活动、利用中华民族传统节日、民族节庆等，组织各族群众开展形式多样、富有中华文化内涵的活动坚持正确的舆论导向，加强正面宣传引导，广泛开展爱国主义、“四个与共”“五个认同”的认同度</t>
  </si>
  <si>
    <t>将铸牢中华民族共同体意识作为重点工作、推进中华民族共有精神家园建设、推动各民族共同走向社会主义现代化、促进各民族交往交流交融、有效防范化解风险隐患。</t>
  </si>
  <si>
    <t>防范化解民族宗教风险隐患</t>
  </si>
  <si>
    <t xml:space="preserve">《关于开展全市宗教活动场所领域安全生产风险隐患排查整治工作巡查督导反馈的通知》
</t>
  </si>
  <si>
    <t>宗教活动场所风险隐患及时化解率</t>
  </si>
  <si>
    <t>把习近平总书记关于加强和改进民族工作的重要思想、习近平总书记关于宗教工作的重要论述纳入乡镇（街道）领导班子理论学习重要内容、将铸牢中华民族共同体意识教育和民族宗教理论政策培训覆盖到村（社区），提升基层干部处理涉及民族宗教事件处置能力。坚持正确舆论导向，邀请各级干部、专家学者到基层一线宣讲习近平新时代中国特色社会主义思想</t>
  </si>
  <si>
    <t>民族团结氛围营造</t>
  </si>
  <si>
    <t xml:space="preserve">《关于昆明市新一轮全国民族团结进步示范市创建安宁市社会宣传工作的方案》
</t>
  </si>
  <si>
    <t>积极构建互嵌式社会</t>
  </si>
  <si>
    <t>推进各民族交往交流交融向纵深拓展，逐步实现各民族在空间、文化、经济、社会、心理等方面的全方位嵌入</t>
  </si>
  <si>
    <t>提升依法管理宗教事务的水平</t>
  </si>
  <si>
    <t>提高宗教事务管理水平</t>
  </si>
  <si>
    <t>干部群众对创建工作的参与度和满意度</t>
  </si>
  <si>
    <t>为强化县街街道城乡风貌管控，扎实推进违建整治工作，改善人居环境</t>
  </si>
  <si>
    <t>年度两违建筑专项整治行动动员大会次数</t>
  </si>
  <si>
    <t>反映获补助人员、企业的数量情况，也适用补贴、资助等形式的补助。</t>
  </si>
  <si>
    <t>违法建设发现率</t>
  </si>
  <si>
    <t xml:space="preserve">违法建设发现率
</t>
  </si>
  <si>
    <t>违规整治效果保持率</t>
  </si>
  <si>
    <t>已完成整治的违建点位，后续反弹比例不超过5%。</t>
  </si>
  <si>
    <t>违建整治群众满意度</t>
  </si>
  <si>
    <t>完善农村交通劝导站功能，整治农村道路安全隐患，提升城乡道路交通安全保障能力，降低交通事故发生率</t>
  </si>
  <si>
    <t>开展交通安全检查次数</t>
  </si>
  <si>
    <t>开展交通安全检查次数不少于12次</t>
  </si>
  <si>
    <t>交通安全事故率减少</t>
  </si>
  <si>
    <t>得到降低</t>
  </si>
  <si>
    <t>履行好党政机关办公室工作职责，做好办公楼、宿舍的维修及保洁、绿化管护，确保水电畅通，努力创造一个安全、干净、整洁的工作环境。做好办公楼、宿舍的维修及保洁、绿化管护，确保水电畅通，努力创造一个安全、干净、整洁的工作环境。</t>
  </si>
  <si>
    <t>物业管理季度考评得分</t>
  </si>
  <si>
    <t>分</t>
  </si>
  <si>
    <t>物业管理季度考评结果</t>
  </si>
  <si>
    <t>办公区域保洁面积</t>
  </si>
  <si>
    <t>平方米</t>
  </si>
  <si>
    <t>管护办公区域面积</t>
  </si>
  <si>
    <t>绿化管护面积</t>
  </si>
  <si>
    <t>2600</t>
  </si>
  <si>
    <t>绿化美化效果</t>
  </si>
  <si>
    <t>办公环境保洁</t>
  </si>
  <si>
    <t>有保障</t>
  </si>
  <si>
    <t>保洁面积及质量</t>
  </si>
  <si>
    <t>安保工作</t>
  </si>
  <si>
    <t>安保工作情况</t>
  </si>
  <si>
    <t>通过城镇公益性岗位补充工作人员力量，缓解基层人力短缺压力，托底安置困难群体就业，实现更好地服务县街辖区群众，促进街道经济社会发展。</t>
  </si>
  <si>
    <t>9220</t>
  </si>
  <si>
    <t>反映获工资人员的数量情况，也适用补贴、资助等形式的补助</t>
  </si>
  <si>
    <t>街道工作质量水平</t>
  </si>
  <si>
    <t>为群众服务质量水平</t>
  </si>
  <si>
    <t>加强街道工作水平</t>
  </si>
  <si>
    <t>1.密切联系科技工作者，宣传党的路线方针政策，维护科技工作者的合法权益。
2.弘扬科学精神，普及科学知识，推广先进技术，传播科学思想和科学方法，捍卫科学尊严，提高全民科学素质。
3.注重激发青少年科技兴趣，发现培养青年科技人才和创新团队，表彰奖励和宣传优秀科技工作者，举荐科技人才。</t>
  </si>
  <si>
    <t>每年完成12场全国科普日主题活动</t>
  </si>
  <si>
    <t>当年工作安排</t>
  </si>
  <si>
    <t xml:space="preserve">安科协联发〔2025〕2号  关于开展安宁市2025年首个“全国科普月”活动的工作方案；县街街道2025年全国科普月活动方案；农函大培训通知
</t>
  </si>
  <si>
    <t>完成农函大培训</t>
  </si>
  <si>
    <t>一、认真贯彻落实安宁市妇联关于妇女儿童工作的各项要求，圆满完成安宁市妇联及县街街道妇联下达的各项目标任务；二、评选“健康家庭”不低于18户、建立三新组织妇联会2个并完成上年度新建立妇联组织的规范化建设工作，推选报送不同类别先进个人、集体典型；三、不定期组织志愿者服务活动，志愿者服务活动人均服务时间达标；四、加强妇联干部培训覆盖率，完成所有活动场所建设；五、提升广大妇女的文明素质、法律素养，加强社会对妇女的关注度、服务对象满意度；六、加强法制宣传，维护妇女儿童的合法权益；七、继续做好家庭创建工作；八、认真做好妇女儿童维权工作。</t>
  </si>
  <si>
    <t>三八节”、“六一节”及其他活动经费</t>
  </si>
  <si>
    <t xml:space="preserve">昆明市妇联关于征集“三八”国际妇女节主题照片的通知和2025年全国妇联六一通知
</t>
  </si>
  <si>
    <t>妇联执委、妇女干部培训活动费</t>
  </si>
  <si>
    <t xml:space="preserve">（便签）关于做好2025年妇女干部暨妇联执委能力提升培训工作的通知
</t>
  </si>
  <si>
    <t xml:space="preserve"> 妇联组织规范化建设、活动场所建设完成进度 </t>
  </si>
  <si>
    <t>妇联组织规范化建设、活动场所建设完成进度</t>
  </si>
  <si>
    <t xml:space="preserve"> 广大妇女的文明素质情况 </t>
  </si>
  <si>
    <t>广大妇女的文明素质情况有所提升</t>
  </si>
  <si>
    <t>社会对妇女的关注度</t>
  </si>
  <si>
    <t>社会对妇女的关注度有所提高</t>
  </si>
  <si>
    <t>社会对妇女满意度</t>
  </si>
  <si>
    <r>
      <rPr>
        <sz val="11"/>
        <color rgb="FF000000"/>
        <rFont val="SimSun"/>
        <charset val="134"/>
      </rPr>
      <t>结合我街道实际情况，通过开展防汛、抗旱、农田水利相关工作，对辖区内的库塘、河道、沟渠及人饮深井进行安全管护,对55个村小组人饮设施进行维修，修复水毁工程，修复沟渠、拦河闸、水库、坝塘闸阀。为了做好突发性公共事件中洪水灾害防范和处置，建立统一、快速、协调、高效的应急处置机制，做到职责明确，规范有序，反应及时，保证防汛抗旱抢险救灾工作高效有序进行，最大限度地减少洪水灾害造成的人员伤亡和财产损失，确保社会安定和经济稳步可持续发展。</t>
    </r>
    <r>
      <rPr>
        <sz val="11"/>
        <color rgb="FF000000"/>
        <rFont val="Arial"/>
        <charset val="134"/>
      </rPr>
      <t xml:space="preserve">						</t>
    </r>
    <r>
      <rPr>
        <sz val="11"/>
        <color rgb="FF000000"/>
        <rFont val="SimSun"/>
        <charset val="134"/>
      </rPr>
      <t xml:space="preserve">
</t>
    </r>
  </si>
  <si>
    <t>工程维护养护量</t>
  </si>
  <si>
    <t>37</t>
  </si>
  <si>
    <t>座</t>
  </si>
  <si>
    <t>37座水库坝塘，共37件水利工程库塘养护及安全运行情况</t>
  </si>
  <si>
    <t xml:space="preserve">结合我街道实际情况，通过开展防汛、抗旱、农田水利相关工作，对辖区内的库塘、河道、沟渠及人饮深井进行安全管护,对55个村小组人饮设施进行维修，修复水毁工程，修复沟渠、拦河闸、水库、坝塘闸阀。为了做好突发性公共事件中洪水灾害防范和处置，建立统一、快速、协调、高效的应急处置机制，做到职责明确，规范有序，反应及时，保证防汛抗旱抢险救灾工作高效有序进行，最大限度地减少洪水灾害造成的人员伤亡和财产损失，确保社会安定和经济稳步可持续发展。						
</t>
  </si>
  <si>
    <t>确保水库、坝塘、拦河闸及人饮安全</t>
  </si>
  <si>
    <t>得到确保</t>
  </si>
  <si>
    <t>存在安全隐患的整改合格率</t>
  </si>
  <si>
    <t>减少财产损失</t>
  </si>
  <si>
    <t xml:space="preserve">减少财产损失
</t>
  </si>
  <si>
    <t>抗旱及防洪能力</t>
  </si>
  <si>
    <t xml:space="preserve">通过旱季人畜饮水的供给及农田灌溉，保障人民群众生命、财产安全
</t>
  </si>
  <si>
    <t>确保社会安定和农村经济可持续发展</t>
  </si>
  <si>
    <t xml:space="preserve">确保社会安定和农村经济可持续发展
</t>
  </si>
  <si>
    <t>按照上级下达的目标任务，结合实际开展工作。招商引资力争引进项目3个，完成招商引资到位内资2亿元；开展工业、商贸、农业等专业方面业务培训17期，从统计口径、指标含义、计算方法、台账资料等各方面予以讲解和要求，力求做到辖区各行业指标真实、准确，数出有据；组织完成全国第四次农业普查工作，做到普查数据真实、准确；组织开展畜禽、城乡住户调查等专项统计调查；完成基本单位名录库动态维护管理；集中组织开展“科技活动周”宣传活动2次；统计规范化建设通过验收。</t>
  </si>
  <si>
    <t>完成招商引资到位内资指标</t>
  </si>
  <si>
    <t xml:space="preserve">完成招商引资到位内资30000万元。
</t>
  </si>
  <si>
    <t>重点项目推进调度</t>
  </si>
  <si>
    <t xml:space="preserve">按照安宁市级“全国第四次农业普查”方案完成年度普查任务。
</t>
  </si>
  <si>
    <t>重点项目推进调度（4分）</t>
  </si>
  <si>
    <t xml:space="preserve">完成街道重点项目推进调度4次。
</t>
  </si>
  <si>
    <t>开展统计法、科技活动周、诚信万里行宣传活动（3分）</t>
  </si>
  <si>
    <t xml:space="preserve">按照市工信和科技局的统一安排，结合实际在鸣矣河集镇和县街集镇组织开展统计法、科技活动周、诚信万里行宣传教育3次。
</t>
  </si>
  <si>
    <t>招商引资工作完成质量（7分)</t>
  </si>
  <si>
    <t xml:space="preserve">协同园区管委会持续做好保罗大健康产业园的招商引资；进一步优化各村社区产业布局，谋划好甸东小高山矿产品生产加工基地等地块的规划布局和项目招商，进一步盘活各村社区成熟地块和闲置资产，开展招商引资工作。
</t>
  </si>
  <si>
    <t>全国第四次农业普查完成质量（6分)</t>
  </si>
  <si>
    <t xml:space="preserve">普查数据真实、准确，按时限完成。
</t>
  </si>
  <si>
    <t xml:space="preserve">按照上级文件要求，完成街道重点项目推进调度。
</t>
  </si>
  <si>
    <t xml:space="preserve">结合每年宣传主题，认真组织开展宣传活动，并及时上报活动的相关资料。
</t>
  </si>
  <si>
    <t>招商引资工作（5分）</t>
  </si>
  <si>
    <t>30000</t>
  </si>
  <si>
    <t xml:space="preserve">预计引进内资30000万元，优化产业结构，促进街道经济增长，带动相关产业的发展。
</t>
  </si>
  <si>
    <t>招商引资工作对当地经济发展的带动（10分）</t>
  </si>
  <si>
    <t>能较好地带动当地相关产业的发展</t>
  </si>
  <si>
    <t xml:space="preserve">开展的招商引资各项工作均达到要求
</t>
  </si>
  <si>
    <t>开展统计法、科技活动周、诚信万里行宣传活动项目对当地经济发展的带动（5分）</t>
  </si>
  <si>
    <t>提高科技创新意识，带动各行业朝高效、节能、环保的方向发展.</t>
  </si>
  <si>
    <t xml:space="preserve">"结合每年宣传主题，认真组织开展宣传活动，并及时上报活动的相关资料。
"
</t>
  </si>
  <si>
    <t>招商引资服务对象满意度</t>
  </si>
  <si>
    <t xml:space="preserve">拟通过问卷、小程序等调查形式对服务对象进行调研，征集对街道招商引资工作的意见建议
</t>
  </si>
  <si>
    <t>统计调查工作项目满意度</t>
  </si>
  <si>
    <t xml:space="preserve">拟通过问卷、小程序等调查形式对普查对象进行调研，征集对全国第四次农业普查的意见建议
</t>
  </si>
  <si>
    <t>紧紧围绕预防、扑救、保障三大体系建设，以压实防控责任、强化宣传教育、严格火源管控、提升应急能力为重点，切实筑牢人民群众生命财产安全和生态安全底线，坚决打赢2026年度森林草原防灭火主动战和攻坚战。森林火灾受害率控制在0.67‰以内。坚持预防为主、防救结合，把预防工作放在首位，全力防未防危防违，预防森林火灾发生、降低森林受害率、降低安全事故发生，森林草原防灭火能力显著增强，全民防火意识和法治观念持续提高，综合防控水平全面提升，实现林业可持续发展，森林火灾受害率控制在 0.8‰以内。</t>
  </si>
  <si>
    <t>防火通道完好率、基础设施维修率</t>
  </si>
  <si>
    <t>区域农民收入</t>
  </si>
  <si>
    <t>发展林下经济，农民经济收入有所增加</t>
  </si>
  <si>
    <t>降低森林受害率、降低安全事故发生</t>
  </si>
  <si>
    <t>森林防灭火工作</t>
  </si>
  <si>
    <t>林业可持续发展</t>
  </si>
  <si>
    <t>反映群众的满意程度</t>
  </si>
  <si>
    <t>开展爱国卫生运动，进一步改善人居环境，消灭四害孳生地，减少疾病传播；做好新冠肺炎疫情防控，保障群众身体健康；做好街道HIV检测工作，进一步宣传艾滋病防治知识，确保艾滋病人早发现、早治疗，消除广大群众对艾滋病的恐惧心理，为群众生命健康把关，做好防艾工作；加强卫生健康宣传教育，提高居民健康素养，建设健康街道。</t>
  </si>
  <si>
    <t>完成艾滋病检测人数</t>
  </si>
  <si>
    <t xml:space="preserve">做好街道辖区HIV检测工作
</t>
  </si>
  <si>
    <t>组织街道志愿者开展爱国卫生专项整治活动</t>
  </si>
  <si>
    <t xml:space="preserve">继续贯彻《国务院关于进一步加强新时期爱国卫生工作的实施意见》精神，以巩固创卫成果、建设全国健康城市（县城）为主线，以城乡环境卫生整洁行动为抓手，进一步强化街道爱国卫生能力建设，深入宣传发动
</t>
  </si>
  <si>
    <t>开展艾滋病综合防治工作社区数量</t>
  </si>
  <si>
    <t xml:space="preserve">开展艾滋病综合防治工作社区数量
</t>
  </si>
  <si>
    <t>完成冬春季病媒生物防治社区数量</t>
  </si>
  <si>
    <t xml:space="preserve">完成冬春季病媒生物防治社区数量
</t>
  </si>
  <si>
    <t>卫生教育活动</t>
  </si>
  <si>
    <t xml:space="preserve">开展卫生健康教育等爱国卫生运动
</t>
  </si>
  <si>
    <t>集镇及卫生村病媒生物消杀率</t>
  </si>
  <si>
    <t>96</t>
  </si>
  <si>
    <t>健康服务水平</t>
  </si>
  <si>
    <t>明显提高</t>
  </si>
  <si>
    <t xml:space="preserve">人居环境整治工作
</t>
  </si>
  <si>
    <t>问卷调查统计</t>
  </si>
  <si>
    <t>国家基本公共卫生服务项目，是促进基本公共卫生服务逐步均等化的重要内容，是深化医药卫生体制改革的重要工作。是我国政府针对当前城乡居民存在的主要健康问题，以儿童、孕产妇、老年人、慢性疾病患者为重点人群，面向全体居民免费提供的最基本的公共卫生服务。为促进居民健康意识的提高和不良生活方式的改变，树立起自我健康管理的理念；还可以减少主要健康危险因素，预防和控制传染病及慢性病的发生和流行；可以提高公共卫生服务和突发公共卫生事件应急处置能力，建立起维护居民健康的第一道屏障，进一步提高居民健康素质。</t>
  </si>
  <si>
    <t>拨款金额</t>
  </si>
  <si>
    <t>100000</t>
  </si>
  <si>
    <t xml:space="preserve">开展健康教育、预防接种等服务保持重点地方病防治措施，全面落健康服务、卫生应急等方面工作。
</t>
  </si>
  <si>
    <t>基本公共卫生服务水平</t>
  </si>
  <si>
    <t xml:space="preserve">提供基本公共卫65岁以上老年人、孕产妇、原发开展健康教育、预防接种等服务，将0-6岁儿范(第三版)》为城乡居民建立健康档案，按照《国家基本公共卫生服务规供针对性的健康管理服务。对精神障碍患者、肺结核患者列为重点人群，性高血压和2型糖尿病患者、严重健康素养促进、医养结合和老年人人员、患者和公众的健康权益。指标完成和任务人数完成给予补助金
</t>
  </si>
  <si>
    <t>居民健康素养水平</t>
  </si>
  <si>
    <t>较上年提高</t>
  </si>
  <si>
    <t>提供基本公共卫65岁以上老年人、孕产妇、原发开展健康教育、预防接种等服务，将0-6岁儿范(第三版)》为城乡居民建立健康档案，按照《国家基本公共卫生服务规供针对性的健康管理服务。对精神障碍患者、肺结核患者列为重点人群，性高血压和2型糖尿病患者、严重健康素养促进、医养结合和老年人人员、患者和公众的健康权益。指标完成和任务人数完成给予补助金</t>
  </si>
  <si>
    <t>职业健康素养知识知晓率</t>
  </si>
  <si>
    <t>持续提高</t>
  </si>
  <si>
    <t>问卷调查打分量化</t>
  </si>
  <si>
    <t>随着老年人生活水平的提高，他们对养老服务设施的需求日益增长，提升建设运营效率有助于满足老年人生活需求。同时加大对农村养老服务设施的建设和运营有助于带动相关产业发展为农村经济增长注入新动力。</t>
  </si>
  <si>
    <t>涉及单位</t>
  </si>
  <si>
    <t xml:space="preserve">2024年老年食堂运营补贴
</t>
  </si>
  <si>
    <t>补贴金额</t>
  </si>
  <si>
    <t>90000</t>
  </si>
  <si>
    <t>保障低收入群体安度晚年需求老年人权益得到保障</t>
  </si>
  <si>
    <t xml:space="preserve">上级文件
</t>
  </si>
  <si>
    <t>推动全社会爱老、敬老、助老养老事业良性发展</t>
  </si>
  <si>
    <t>为适应人口发展形势和社会需求变化，全龄友好环境建设面向所有人和家庭，全力筑牢基本民生保障网，着力解决困难群众急难愁盼问题，积极推行“双龄共养”服务机制，进一步加大对困难群体一老一小的帮扶力度，保障好困难群众基本生活。减轻年轻人的负压压力，从而提高辖区村民的生活质量和幸福感。</t>
  </si>
  <si>
    <t>补助金额</t>
  </si>
  <si>
    <t>40</t>
  </si>
  <si>
    <t>困难老人补助标准180元/月，</t>
  </si>
  <si>
    <t>帮扶困难一老一小</t>
  </si>
  <si>
    <t>得到落实</t>
  </si>
  <si>
    <t>各村社区梳理上报辖区困难人员</t>
  </si>
  <si>
    <t>提高辖区村民的生活质量和幸福感</t>
  </si>
  <si>
    <t>积极争取上级专项资金或企业资助</t>
  </si>
  <si>
    <t>县街街道“双龄共养”一老一小关爱项目补助实施方案</t>
  </si>
  <si>
    <t>预算06表</t>
  </si>
  <si>
    <t>部门整体支出绩效目标表</t>
  </si>
  <si>
    <t>部门名称</t>
  </si>
  <si>
    <t>说明</t>
  </si>
  <si>
    <t>部门总体目标</t>
  </si>
  <si>
    <t>部门职责</t>
  </si>
  <si>
    <t>县街街道党工委、办事处宣传贯彻执行党的路线方针政策和党内法规、国家法律法规规章，全面落实上级党委、政府重大决策和工作部署，聚焦基层党的建设、经济发展、民生服务、平安法治等主要职能，统筹推进基层治理，促进县街街道经济社会高质量发展。主要职责是：（一）加强党的建设。落实新时代党的建设总要求，加强基层党组织建设，落实党建工作责任制，推进本街道机关及辖区内村（社区）、各类组织党建工作。指导村（社区）工作，动员社会力量参与村（社区）治理，健全党组织领导的自治、法治、德治相结合的城乡基层治理体系。（二）促进经济发展。负责编制和组织实施本辖区内经济社会发展、国土空间等各项发展规划和年度计划。协调推进乡村振兴、城乡建设管理、人居环境提升、生态环境保护、自然资源管理和利用，推动街道、村（社区）高质量发展。深化供给侧结构性改革，提高经济发展水平，增加村（居）民收入。（三）强化公共服务。组织实施与群众生活密切相关的公共服务和社会事务，落实教体文化、科技人才、卫生健康、食品安全、社会保障、民政优抚等方面相关政策。加强辖区内公共基础设施、公共服务设施和各项公益事业建设，推动基本公共服务均等化。健全完善街道、村（社区）两级政务服务体系。（四）维护安全稳定。依法承担辖区内平安建设、综合治理、安全生产、消防、防灾减灾救灾、应急救援等工作，保障辖区内公民和各类经济组织的合法权益。推进网格化管理和服务，加强社会治安群防群治，健全完善信访和社会矛盾多元预防调处化解综合机制，维护社会和谐稳定。依法履行法定及上级赋予的相关经济社会管理权限，切实加强事中事后监管工作，统筹辖区内综合行政执法工作。（五）实施综合管理。承担本街道经济建设、政治建设、文化建设、社会建设、生态文明建设和党的建设，以及乡村振兴中重大问题的综合协调和监督检查等职能。统筹协调财政财务管理、统计管理等工作。（六）完成上级党委、政府交办的其他任务。</t>
  </si>
  <si>
    <t>根据三定方案归纳。</t>
  </si>
  <si>
    <t>总体绩效目标
（2026-2028年期间）</t>
  </si>
  <si>
    <t>县街街道将全面贯彻落实安宁市委、市政府的工作部署和要求，围绕年度目标，重点做好以下五个方面的工作，总体绩效目标如下：
（一）强化党建引领，不断筑牢基层堡垒作用
紧盯“大竞赛”目标任务，围绕抓党建促乡村振兴、促产业发展、促基层治理等重点工作，充分发挥党组织凝聚力和战斗力，推进各项工作落实落细，确保圆满完成目标任务。持续开展“三泊先锋”党建品牌创建，按照“双整双化”创建实施方案，通过补弱项、强基础、争先进、做表率，完成3个社区提升工程，进一步夯实党建基础；发挥示范带动作用，继续推进“螳川先锋”“春城先锋”党建示范点创建，实现街道整体党建水平的全面提升。
（二）抓实项目建设，助推经济高质量发展
抓好招商引资。持续做好保罗大健康产业园、信基产业园、甸东小高山矿产品生产加工基地、嘉华300万吨白云石资源综合利用等项目招商引资。推动项目建设。积极推进云天化450项目、祥丰环保营盘山生态修复项目、小秧田矿山生态修复配套输送项目、云磷集团马屋箐尾矿库四期工程、安宁杜仲与灵芝菇生态养种植基地等项目建设。
（三）扎实推进乡村振兴，助力美丽乡村建设
积极争取市级业务主管部门政策和资金支持，推进九五公路（礼义村段）、翠扇公墓公路、云好公路等多条道路启动建设、整修；解决一批农村建房用地审批，扎实推进农村住房质量提升等惠民工程，改善农村居民住房条件，进一步补足农村基础设施短板。
（四）强化民生保障,推进各项事业协调发展
做好城乡居民养老保险、医疗保险征缴等工作，不断巩固提升养老、医疗等社会保障制度城乡全覆盖成果。做好社会救助、社会化托养、优抚安置等工作，有力保障困难群体生产生活。扎实推进街道新时代文明实践所站建设，开展丰富多样的文化活动，丰富群众精神文化生活。
（五）压实责任筑牢防线，促进社会大局和谐稳定
以安全生产治本攻坚三年行动为抓手，通过定期检查、随机抽查等方式，对企业安全生产工作进行督促检查；围绕道路交通、消防、建筑施工安全知识、危险化学品常识和日常生产经营活动常见安全事故防范知识等，有针对性地向工地厂房、中小学校、企业商铺宣传安全发展理念、安全生产法律法规和应急科普知识，并深入开展安全生产、消防、道路交通、城镇燃气等各领域安全隐患排查整治，坚决遏制较大以上事故发生，认真开展扬尘治理工作。</t>
  </si>
  <si>
    <t>根据部门职责，中长期规划，各级党委，各级政府要求归纳。</t>
  </si>
  <si>
    <t>部门年度目标</t>
  </si>
  <si>
    <t>预算年度（2026年）
绩效目标</t>
  </si>
  <si>
    <t>县街街道绩效目标如下：
（一）农、林、水工作：全面压实粮食安全主体责任，确保粮油生产面积总体稳定、大面积提升单产。全面压实耕地保护主体责任，确保耕地“非粮化”问题减少存量、杜绝增量。认真落实“抗旱、防汛”责任制。组织完成街道19座水库防汛抢险预案，持续深化“河长制”工作。加强组织领导，建立健全森林防灭火组织指挥机构。
（二）道路交通安全管理工作：以事故预防“减量控大”为主线，紧密结合安全生产治本攻坚三年行动，深入开展道路交通安全源头隐患清理、道路交通秩序综合整治、安全宣传教育等行动，全力以赴做好防风险、保安全、保畅通、促改革、惠民生各项工作。
（三）党建引领工作：加强政治建设，严明纪律规矩，推动思想理论武装走深走实。坚持把学习宣传贯彻习近平新时代中国特色社会主义思想作为首要政治任务和长期工作主题。加强组织建设，坚持强基固本，推动基层党建全面过硬。坚持“大抓党建、大抓基层、大抓责任”的工作导向。加强党风廉政建设，强化底线思维，不断提升拒腐防变能力。加强党建引领，聚合群团力量，持续提升社会治理效能。
（四）经济领域：优化产业布局，抓好招商引资。协同园区管委会持续做好保罗大健康产业园、信基产业园的招商引资。谋划好甸东小高山矿产品生产加工基地的规划布局和项目招商，盘活成熟地块和闲置资产。
（五）党群服务领域：贯彻落实“一网通办”，计划把民政、医保、养保网络并入综合受理窗口，打通隐性壁垒，全力提升审批效能。聚焦人民群众办事的堵点、难点“急难愁盼”问题，重点整治政务服务便民领域存在的不作为、乱作为、慢作为等行为。
（六）社会事务工作：常态化开展好各项日常工作。严格工作程序，切实做好辖区内困难群众社会救助工作、社会化托养工作及养老服务机构的各项为老服务工作。做好春节、中秋节及敬老节走访慰问各类困难群众，同时继续抓好翠扇陵园和玉龙陵园的日常监管工作及翠扇陵园墓穴改扩建。
（七）行政机关运行：紧盯“大竞赛”目标任务，围绕抓党建促乡村振兴、促产业发展、促基层治理等重点工作，充分发挥党组织凝聚力和战斗力，推进各项工作落实落细，确保圆满完成目标任务。
（八）平安法治建设：加强社会矛盾纠纷和不稳定因素的排查化解，实现矛盾纠纷和社会不稳定因素的排查化解工作制度化、规范化；畅通群众合理诉求渠道，建立健全社会协调机制和解决机制。</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</si>
  <si>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</si>
  <si>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</si>
  <si>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</si>
  <si>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</si>
  <si>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</si>
  <si>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</si>
  <si>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</si>
  <si>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</si>
  <si>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</si>
  <si>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</si>
  <si>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维持机构正常运转</t>
  </si>
  <si>
    <t>保障人员经费、维持机关正常运转，综合协调各项工作，具体履行机关日常党务政务、纪检监察、人事、机构编制、文秘、督办、电子政务、保密、财务、国有资产监管、后勤保障等职责。一是进一步加强机关作风建设，深入践行“一线工作法”，结合实际，积极推行机关干部“一岗双责”、“一岗多责”和领导包村、干部包组的“包村责任制”模式，严肃工作纪律，严格“五办”作风，坚决纠正人浮于事、效率低下、怕担风险等不正之风，严肃查处有令不行、有禁不止、不负责任、推诿扯皮、不作为、慢作为、乱作为等突出问题，用铁的纪律锻造一支“为民、务实、清廉”的干部队伍。二是修订完善和认真落实各项管理规章制度，创新工作机制，充分激发机关干部和基层干部的工作积极性，确保目标分解到位、压力传递到位、工作落实到位，切实提高工作效率。三是坚决执中央八项规定及其实施细则精神，严肃财经纪律，严格审批制度，加强国有和集体资产管理，实行固定资产管理工作常态化，认真落实办公用品集中采购制度，规范机关后勤管理服务工作。四是加强政府信息公开，全面落实重大决策听证、重要事项公示、重点工作通报、政府信息公开及法律顾问制度，制度，提高行政工作的透明度和公信力，不断提高群众知情权。五是加强为民服务体系建设，健全为民服务制度，完善为民服务内容，强化为民服务意识，提高为民服务质量。认真落实领导干部“一岗双责”责任，勤政廉政，自觉接受监督，建立廉洁高效的为民服务型政府。</t>
  </si>
  <si>
    <t>党建引领，充分发挥组织保障</t>
  </si>
  <si>
    <t>按照新时代党的建设总要求和市委关于基层党建工作部署，以“党建+”为引领，以提升组织力为重点，突出政治功能，坚持问题导向，抓住关键环节，持续用力推进，努力提高基层党建质量，为建设美丽和谐县街提供坚强组织保证。一是围绕实施乡村振兴战略，加强农村基层党组织建设。努力建设一支懂农业、爱农村、爱农民的“三农”工作队伍，以深化农村集体产权制度改革为契机，发展壮大村级集体经济。二是在村党支部设置完善的基础上，进一步加强对无职党员的管理，充分发挥党员先锋模范作用，促进“三会一课”、无职党员设岗定责等制度落实。三是加强干部量化考核管理。严格干部行为规范，按照干部量化管理方案做好日常管理工作。进一步落实村（居）小微权力清单的运行管理工作机制，加大工作督查力度，促进各项工作有序有效开展。三是抓好队伍建设，建强基层班子。扎实做好基层干部选、育、管、留各环节工作，推动农村带头人队伍优化升级，打造一支留得下、靠得住、带好头的干部队伍。</t>
  </si>
  <si>
    <t>强化农业的基础地位，提质增效</t>
  </si>
  <si>
    <t>一是抓好产业培育。依托街道自然资源，加快土地流转和产权改革，大力发展特色水果、特色蔬菜、创意农业、乡村旅游等特色产业，推动一、二、三产业融合发展，壮大村级集体经济。二是抓好环境整治。持续加强生态环境保护，以人居环境整治、农村污染治理为重点，全力打造生态宜居的美好环境。三是抓好乡村治理。全面推进法治、德治、自治“三治合一”， 探索建立社区规范化运转机制，让乡村既充满活力、又和谐有序。</t>
  </si>
  <si>
    <t>加大招商引资力度，强力推进经济发展</t>
  </si>
  <si>
    <t>一是全力抓好招商引资。继续按照市委、市政府的工作要求，完善基础设施建设，优化发展环境，加强投资软环境建设，做好招商引资基础工作。二是以职教基地开发为着力点，依法保障园区安全，全力推动高等职业教育产业发展，积极培育和重点发展商贸流通、餐饮服务、文化创意和中介服务等现代服务业，着力打造安宁南部第一商圈。三是围绕市委、市政府对南部地区的定位，结合县街“连接主城、融合职教”的独特优势，把县街打造为“城乡融合发展示范区、农文旅融合发展先行区”。四是科学谋划、高效利用重要通道沿线扩增的产业发展空间，打造公路经济带和产业走廊，不断培育新的经济增长点。五是合理布局、巩固磷资源整合成果，进一步提高磷矿资源的回收率、利用率和综合效益，将资源的价值不断提升；在矿山开采恢复治理模式上，力争取得创新性成果，坚定不移地走低品位矿产资源回收利用和可持续发展的道路。</t>
  </si>
  <si>
    <t>全力支持，社会事业再提高</t>
  </si>
  <si>
    <t>一是社保工作惠及全民。加强培训，提高劳动力素质。加大对农村人力资源开发的投入，积极开展特色培训和对口培训，把用工需求与培训衔接起来，通过就业指导、技能培训、考核发证、推荐上岗等方式，实行先培训后输出。二是大力支持教育事业。全力提高办学品位和水平，基本构建起布局合理、乡村教育均衡发展、各类教育协调发展、教育信息化程度高的现代教育体系，教育发展整体水平逐步提高，为经济社会转型升级提供人才支撑和智力支持。三是凸显科技兴农力量。优势产业实现技术上的跨越发展，依靠科技进步与创新，推动农业增产增效和技术水平整体提升，推动优势资源的产业化技术开发，不断培育新的经济增长点，取得实效。四是提高卫生健康水平。全面提升人口素质和数量，切实把计划生育各项优惠政策落到实处；进一步完善卫生院硬件设施建设；不断提高村卫生室服务能力，方便人民群众就医；继续推进开展基本公共卫生项目，提高群众先防病后治病的意识；有效解决农民家庭“因病致贫、因病返贫”现象。五是严格落实民生政策。进一步完善社会养老服务体系。依托敬老院、村级居家养老服务中心，优化闲置养老服务资源，拓展社会化养老服务，打造贴近农村老年人生活的低成本养老服务模式，确保农村养老服务体系建设工作稳步推进。建立和完善救灾救济、社会福利工作机制。规范完善城乡居民最低生活保障制度，进一步推进低保工作的透明化、规范化，维护社会稳定。严格落实特困供养政策，确保特困供养老人吃好、穿暖、居住环境优美、有病及时医治。继续推进殡改工作再上新台阶，提倡新型丧葬形式，移风易俗，厚养薄葬。六是办好文化服务大众。依托新时代文明实践中心（站），挖掘传统文化、民族文化魅力，发挥特色优势，开展公益性群众文化活动，推进全镇文化事业的更好发展。</t>
  </si>
  <si>
    <t>社会治安综治维稳</t>
  </si>
  <si>
    <t>为广大人民群众打造一个和谐安宁的生活工作环境。贯彻执行上级有关社会治安综合治理、维护社会稳定的方针、政策和总体部署，开展信访突出问题及突发性群体矛盾纠纷调解、不可预知（进京非访、劝返等）工作，开展平安创建、禁种铲毒、扫黑除恶、反邪防邪、群众工作及流动人口管理等工作。组织开展法制、综治、平安建设等宣传活动，做好基层综治干部和群防群治队伍的教育、培训和管理等工作。</t>
  </si>
  <si>
    <t>提升城乡人居环境</t>
  </si>
  <si>
    <t>1.把提升城乡人居环境工作纳入全局工作统筹安排，强化“两违”建筑治理工作，压实“两违”拆除工作职责，确保工作有人抓有人管有人落实，按照拆除任务对标对表有序拆除；加大巡查力度，严格控制新增现象；多种形式开展法律法规及相关政策的宣传，让广大群众自觉参与到“两违”整治工作中。2.结合南部地区发展梳理农村基础设施和产业发展中的短板，切实加强农村生活垃圾、污水的整治有效的提升农村公共服务水平。</t>
  </si>
  <si>
    <t>三、部门整体支出绩效指标</t>
  </si>
  <si>
    <t>绩效指标</t>
  </si>
  <si>
    <t>评（扣）分标准</t>
  </si>
  <si>
    <t>绩效指标值设定依据及数据来源</t>
  </si>
  <si>
    <t xml:space="preserve">二级指标 </t>
  </si>
  <si>
    <t>发布稿件数量不少于</t>
  </si>
  <si>
    <t>按项目实际完成进度打分</t>
  </si>
  <si>
    <t>按三级指标内容开展项目并完成</t>
  </si>
  <si>
    <t>依据年度工作计划及部门绩效评价</t>
  </si>
  <si>
    <t>村居委会村干部离职生活补助人数</t>
  </si>
  <si>
    <t>离职干部获补对象准确率</t>
  </si>
  <si>
    <t>建立农村公益事业财政奖补台账</t>
  </si>
  <si>
    <t>农村公益事业验收合格率</t>
  </si>
  <si>
    <t>发稿及宣传活动完成情况</t>
  </si>
  <si>
    <t>村干部离职生活补助完成情况</t>
  </si>
  <si>
    <t>农村公益事业财政奖补建设任务</t>
  </si>
  <si>
    <t>按时完成任务及及时兑付补助资金</t>
  </si>
  <si>
    <t>依据年度工作计划部门绩效评价</t>
  </si>
  <si>
    <t>党工委宣传工作经济成本指标</t>
  </si>
  <si>
    <t>健康意识及素养及体育文化氛围</t>
  </si>
  <si>
    <t>村干部离职生活状况改善</t>
  </si>
  <si>
    <t>县街街道工作计划及部门绩效评价</t>
  </si>
  <si>
    <t>种植积极性及烟叶产业高质量发展</t>
  </si>
  <si>
    <t>完善村（社区）服务水平</t>
  </si>
  <si>
    <t>涵养水源水平</t>
  </si>
  <si>
    <t>保持水土流失能力</t>
  </si>
  <si>
    <t>生态环境宜居及生活便捷</t>
  </si>
  <si>
    <t>村组干部工作责任感及创建积极性</t>
  </si>
  <si>
    <t>群众提升群众幸福感</t>
  </si>
  <si>
    <t>村居委会村干部离职满意度</t>
  </si>
  <si>
    <t>辖区内居民对农村公益事业满意度</t>
  </si>
  <si>
    <t>烟农满意度</t>
  </si>
  <si>
    <t>辖区内群众对文体工作满意度</t>
  </si>
  <si>
    <t>工作满意度</t>
  </si>
  <si>
    <t>森林防火工作受益对象满意度</t>
  </si>
  <si>
    <t>预算07表</t>
  </si>
  <si>
    <t>本年政府性基金预算支出</t>
  </si>
  <si>
    <t>本单位2026年无政府性基金预算支出，故此表为空。</t>
  </si>
  <si>
    <t>预算08表</t>
  </si>
  <si>
    <t>本年国有资本经营预算</t>
  </si>
  <si>
    <t>本单位2026年无国有资本经营预算支出，故此表为空。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</si>
  <si>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</si>
  <si>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</si>
  <si>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</si>
  <si>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</si>
  <si>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</si>
  <si>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</si>
  <si>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</si>
  <si>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</si>
  <si>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</si>
  <si>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</si>
  <si>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</si>
  <si>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车辆加油、添加燃料服务</t>
  </si>
  <si>
    <t>车辆维修和保养服务</t>
  </si>
  <si>
    <t>机动车保险服务</t>
  </si>
  <si>
    <t>办公用品复印纸采购项目</t>
  </si>
  <si>
    <t>复印纸</t>
  </si>
  <si>
    <t>批</t>
  </si>
  <si>
    <t>县街街道集镇综合管护服务采购项目</t>
  </si>
  <si>
    <t>物业管理服务</t>
  </si>
  <si>
    <t>后勤物业管理服务采购项目</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</si>
  <si>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</si>
  <si>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</si>
  <si>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</si>
  <si>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</si>
  <si>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</si>
  <si>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</si>
  <si>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</si>
  <si>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</si>
  <si>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B1101 维修保养服务</t>
  </si>
  <si>
    <t>维修保养服务</t>
  </si>
  <si>
    <t>县街集镇垃圾转运项目</t>
  </si>
  <si>
    <t>A1101 公共设施管理服务</t>
  </si>
  <si>
    <t>公共设施管理服务</t>
  </si>
  <si>
    <t xml:space="preserve">县街集镇垃圾转运
</t>
  </si>
  <si>
    <t>县街街道集镇综合管护服务项目</t>
  </si>
  <si>
    <t xml:space="preserve">县街街道集镇综合管护服务
</t>
  </si>
  <si>
    <t>公共安全隐患排查治理服务</t>
  </si>
  <si>
    <t>A0101 公共安全隐患排查治理服务</t>
  </si>
  <si>
    <t>法律顾问服务项目</t>
  </si>
  <si>
    <t>B0101 法律顾问服务</t>
  </si>
  <si>
    <t>法律顾问服务</t>
  </si>
  <si>
    <t>法律服务</t>
  </si>
  <si>
    <t>后勤物业管理服务项目</t>
  </si>
  <si>
    <t>B1102 物业管理服务</t>
  </si>
  <si>
    <t xml:space="preserve">后勤服务
</t>
  </si>
  <si>
    <t>职工就餐服务</t>
  </si>
  <si>
    <t>B1105 餐饮服务</t>
  </si>
  <si>
    <t>餐饮服务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</si>
  <si>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</si>
  <si>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</si>
  <si>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</si>
  <si>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</si>
  <si>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</si>
  <si>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</si>
  <si>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</si>
  <si>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</si>
  <si>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</si>
  <si>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</si>
  <si>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</si>
  <si>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</si>
  <si>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</si>
  <si>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</si>
  <si>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</si>
  <si>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</si>
  <si>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单位名称：</t>
  </si>
  <si>
    <t>资产类别</t>
  </si>
  <si>
    <t>资产分类代码.名称</t>
  </si>
  <si>
    <t>资产名称</t>
  </si>
  <si>
    <t>计量单位</t>
  </si>
  <si>
    <t>财政部门批复数（元）</t>
  </si>
  <si>
    <t>单价</t>
  </si>
  <si>
    <t>金额</t>
  </si>
  <si>
    <t>无新增资产，故此表为空。</t>
  </si>
  <si>
    <t>预算13表</t>
  </si>
  <si>
    <t>2026年上级转移支付补助项目支出预算表</t>
  </si>
  <si>
    <t>上级补助</t>
  </si>
  <si>
    <t>预算14表</t>
  </si>
  <si>
    <t>部门项目支出中期规划预算表</t>
  </si>
  <si>
    <t>项目级次</t>
  </si>
  <si>
    <t>2026年</t>
  </si>
  <si>
    <t>2027年</t>
  </si>
  <si>
    <t>2028年</t>
  </si>
  <si>
    <t>本级</t>
  </si>
</sst>
</file>

<file path=xl/styles.xml><?xml version="1.0" encoding="utf-8"?>
<styleSheet xmlns="http://schemas.openxmlformats.org/spreadsheetml/2006/main">
  <numFmts count="10">
    <numFmt numFmtId="43" formatCode="_ * #,##0.00_ ;_ * \-#,##0.00_ ;_ * &quot;-&quot;??_ ;_ @_ "/>
    <numFmt numFmtId="176" formatCode="_(&quot;$&quot;* #,##0.00_);_(&quot;$&quot;* \(#,##0.00\);_(&quot;$&quot;* &quot;-&quot;??_);_(@_)"/>
    <numFmt numFmtId="177" formatCode="#,##0.00_ "/>
    <numFmt numFmtId="178" formatCode="0.00_ "/>
    <numFmt numFmtId="179" formatCode="_(* #,##0_);_(* \(#,##0\);_(* &quot;-&quot;_);_(@_)"/>
    <numFmt numFmtId="180" formatCode="_(* #,##0.00_);_(* \(#,##0.00\);_(* &quot;-&quot;??_);_(@_)"/>
    <numFmt numFmtId="181" formatCode="#,##0.00_ ;[Red]\-#,##0.00\ "/>
    <numFmt numFmtId="182" formatCode="#,##0.00;\-#,##0.00;;@"/>
    <numFmt numFmtId="183" formatCode="#,##0;\-#,##0;;@"/>
    <numFmt numFmtId="184" formatCode="_(&quot;$&quot;* #,##0_);_(&quot;$&quot;* \(#,##0\);_(&quot;$&quot;* &quot;-&quot;_);_(@_)"/>
  </numFmts>
  <fonts count="68">
    <font>
      <sz val="10"/>
      <name val="Arial"/>
      <charset val="0"/>
    </font>
    <font>
      <sz val="11"/>
      <color theme="1"/>
      <name val="宋体"/>
      <charset val="134"/>
      <scheme val="minor"/>
    </font>
    <font>
      <sz val="9"/>
      <color theme="1"/>
      <name val="宋体"/>
      <charset val="134"/>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0"/>
      <color theme="1"/>
      <name val="宋体"/>
      <charset val="134"/>
      <scheme val="minor"/>
    </font>
    <font>
      <b/>
      <sz val="23"/>
      <color rgb="FF000000"/>
      <name val="宋体"/>
      <charset val="134"/>
    </font>
    <font>
      <sz val="9"/>
      <name val="宋体"/>
      <charset val="134"/>
    </font>
    <font>
      <sz val="9"/>
      <color rgb="FF000000"/>
      <name val="SimSun"/>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2"/>
      <color rgb="FF000000"/>
      <name val="宋体"/>
      <charset val="134"/>
    </font>
    <font>
      <sz val="11"/>
      <name val="宋体"/>
      <charset val="134"/>
    </font>
    <font>
      <sz val="10"/>
      <color indexed="8"/>
      <name val="Arial"/>
      <charset val="0"/>
    </font>
    <font>
      <sz val="9"/>
      <name val="宋体"/>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1"/>
      <color theme="1"/>
      <name val="宋体"/>
      <charset val="134"/>
    </font>
    <font>
      <sz val="11"/>
      <color rgb="FF000000"/>
      <name val="SimSun"/>
      <charset val="134"/>
    </font>
    <font>
      <b/>
      <sz val="22"/>
      <name val="宋体"/>
      <charset val="134"/>
    </font>
    <font>
      <b/>
      <sz val="23"/>
      <name val="宋体"/>
      <charset val="134"/>
    </font>
    <font>
      <sz val="11.25"/>
      <color rgb="FF000000"/>
      <name val="SimSun"/>
      <charset val="134"/>
    </font>
    <font>
      <sz val="11.5"/>
      <color rgb="FF000000"/>
      <name val="SimSun"/>
      <charset val="134"/>
    </font>
    <font>
      <sz val="12"/>
      <name val="宋体"/>
      <charset val="134"/>
    </font>
    <font>
      <sz val="18"/>
      <name val="华文中宋"/>
      <charset val="134"/>
    </font>
    <font>
      <sz val="9"/>
      <color rgb="FFFF0000"/>
      <name val="宋体"/>
      <charset val="0"/>
    </font>
    <font>
      <b/>
      <sz val="21"/>
      <name val="宋体"/>
      <charset val="134"/>
    </font>
    <font>
      <b/>
      <sz val="20"/>
      <color rgb="FF000000"/>
      <name val="宋体"/>
      <charset val="134"/>
    </font>
    <font>
      <sz val="9"/>
      <color rgb="FF0F1115"/>
      <name val="宋体"/>
      <charset val="0"/>
    </font>
    <font>
      <b/>
      <sz val="9"/>
      <color rgb="FF000000"/>
      <name val="宋体"/>
      <charset val="134"/>
    </font>
    <font>
      <sz val="9"/>
      <color rgb="FFFF0000"/>
      <name val="宋体"/>
      <charset val="134"/>
    </font>
    <font>
      <sz val="11.25"/>
      <name val="SimSun"/>
      <charset val="134"/>
    </font>
    <font>
      <sz val="9"/>
      <name val="宋体"/>
      <charset val="134"/>
      <scheme val="minor"/>
    </font>
    <font>
      <sz val="9"/>
      <name val="SimSun"/>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theme="0"/>
      <name val="宋体"/>
      <charset val="134"/>
      <scheme val="minor"/>
    </font>
    <font>
      <sz val="11"/>
      <color rgb="FF9C0006"/>
      <name val="宋体"/>
      <charset val="134"/>
      <scheme val="minor"/>
    </font>
    <font>
      <b/>
      <sz val="11"/>
      <color theme="3"/>
      <name val="宋体"/>
      <charset val="134"/>
      <scheme val="minor"/>
    </font>
    <font>
      <b/>
      <sz val="18"/>
      <color theme="3"/>
      <name val="宋体"/>
      <charset val="134"/>
      <scheme val="major"/>
    </font>
    <font>
      <sz val="11"/>
      <color rgb="FFFA7D00"/>
      <name val="宋体"/>
      <charset val="134"/>
      <scheme val="minor"/>
    </font>
    <font>
      <b/>
      <sz val="11"/>
      <color rgb="FF3F3F3F"/>
      <name val="宋体"/>
      <charset val="134"/>
      <scheme val="minor"/>
    </font>
    <font>
      <sz val="11"/>
      <color rgb="FF3F3F76"/>
      <name val="宋体"/>
      <charset val="134"/>
      <scheme val="minor"/>
    </font>
    <font>
      <u/>
      <sz val="11"/>
      <color rgb="FF800080"/>
      <name val="宋体"/>
      <charset val="134"/>
      <scheme val="minor"/>
    </font>
    <font>
      <sz val="11"/>
      <color rgb="FF9C6500"/>
      <name val="宋体"/>
      <charset val="134"/>
      <scheme val="minor"/>
    </font>
    <font>
      <b/>
      <sz val="13"/>
      <color theme="3"/>
      <name val="宋体"/>
      <charset val="134"/>
      <scheme val="minor"/>
    </font>
    <font>
      <b/>
      <sz val="11"/>
      <color theme="0"/>
      <name val="宋体"/>
      <charset val="134"/>
      <scheme val="minor"/>
    </font>
    <font>
      <b/>
      <sz val="11"/>
      <color theme="1"/>
      <name val="宋体"/>
      <charset val="134"/>
      <scheme val="minor"/>
    </font>
    <font>
      <i/>
      <sz val="11"/>
      <color rgb="FF7F7F7F"/>
      <name val="宋体"/>
      <charset val="134"/>
      <scheme val="minor"/>
    </font>
    <font>
      <sz val="11"/>
      <color rgb="FF006100"/>
      <name val="宋体"/>
      <charset val="134"/>
      <scheme val="minor"/>
    </font>
    <font>
      <sz val="11"/>
      <color rgb="FFFF0000"/>
      <name val="宋体"/>
      <charset val="134"/>
      <scheme val="minor"/>
    </font>
    <font>
      <b/>
      <sz val="15"/>
      <color theme="3"/>
      <name val="宋体"/>
      <charset val="134"/>
      <scheme val="minor"/>
    </font>
    <font>
      <u/>
      <sz val="11"/>
      <color rgb="FF0000FF"/>
      <name val="宋体"/>
      <charset val="134"/>
      <scheme val="minor"/>
    </font>
    <font>
      <b/>
      <sz val="11"/>
      <color rgb="FFFA7D00"/>
      <name val="宋体"/>
      <charset val="134"/>
      <scheme val="minor"/>
    </font>
    <font>
      <sz val="11.5"/>
      <color rgb="FF000000"/>
      <name val="Arial"/>
      <charset val="134"/>
    </font>
    <font>
      <sz val="11"/>
      <color rgb="FF000000"/>
      <name val="Arial"/>
      <charset val="134"/>
    </font>
    <font>
      <sz val="10"/>
      <name val="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rgb="FFFFEB9C"/>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9"/>
        <bgColor indexed="64"/>
      </patternFill>
    </fill>
    <fill>
      <patternFill patternType="solid">
        <fgColor rgb="FFA5A5A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s>
  <borders count="42">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rgb="FF000000"/>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thick">
        <color theme="4" tint="0.499984740745262"/>
      </bottom>
      <diagonal/>
    </border>
    <border>
      <left/>
      <right/>
      <top/>
      <bottom style="medium">
        <color theme="4" tint="0.399975585192419"/>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ck">
        <color theme="4"/>
      </bottom>
      <diagonal/>
    </border>
  </borders>
  <cellStyleXfs count="63">
    <xf numFmtId="0" fontId="0" fillId="0" borderId="0"/>
    <xf numFmtId="182" fontId="10" fillId="0" borderId="6">
      <alignment horizontal="right" vertical="center"/>
    </xf>
    <xf numFmtId="183" fontId="10" fillId="0" borderId="6">
      <alignment horizontal="right" vertical="center"/>
    </xf>
    <xf numFmtId="0" fontId="32" fillId="0" borderId="0"/>
    <xf numFmtId="0" fontId="32" fillId="0" borderId="0"/>
    <xf numFmtId="0" fontId="1" fillId="18" borderId="0" applyNumberFormat="0" applyBorder="0" applyAlignment="0" applyProtection="0">
      <alignment vertical="center"/>
    </xf>
    <xf numFmtId="0" fontId="1" fillId="27" borderId="0" applyNumberFormat="0" applyBorder="0" applyAlignment="0" applyProtection="0">
      <alignment vertical="center"/>
    </xf>
    <xf numFmtId="0" fontId="0" fillId="0" borderId="0"/>
    <xf numFmtId="0" fontId="47" fillId="23" borderId="0" applyNumberFormat="0" applyBorder="0" applyAlignment="0" applyProtection="0">
      <alignment vertical="center"/>
    </xf>
    <xf numFmtId="0" fontId="1" fillId="25" borderId="0" applyNumberFormat="0" applyBorder="0" applyAlignment="0" applyProtection="0">
      <alignment vertical="center"/>
    </xf>
    <xf numFmtId="0" fontId="1" fillId="21" borderId="0" applyNumberFormat="0" applyBorder="0" applyAlignment="0" applyProtection="0">
      <alignment vertical="center"/>
    </xf>
    <xf numFmtId="0" fontId="47" fillId="28" borderId="0" applyNumberFormat="0" applyBorder="0" applyAlignment="0" applyProtection="0">
      <alignment vertical="center"/>
    </xf>
    <xf numFmtId="0" fontId="1" fillId="20" borderId="0" applyNumberFormat="0" applyBorder="0" applyAlignment="0" applyProtection="0">
      <alignment vertical="center"/>
    </xf>
    <xf numFmtId="0" fontId="32" fillId="0" borderId="0">
      <alignment vertical="center"/>
    </xf>
    <xf numFmtId="0" fontId="49" fillId="0" borderId="38" applyNumberFormat="0" applyFill="0" applyAlignment="0" applyProtection="0">
      <alignment vertical="center"/>
    </xf>
    <xf numFmtId="0" fontId="59" fillId="0" borderId="0" applyNumberFormat="0" applyFill="0" applyBorder="0" applyAlignment="0" applyProtection="0">
      <alignment vertical="center"/>
    </xf>
    <xf numFmtId="0" fontId="58" fillId="0" borderId="40" applyNumberFormat="0" applyFill="0" applyAlignment="0" applyProtection="0">
      <alignment vertical="center"/>
    </xf>
    <xf numFmtId="9" fontId="0" fillId="0" borderId="0" applyFont="0" applyFill="0" applyBorder="0" applyAlignment="0" applyProtection="0"/>
    <xf numFmtId="180" fontId="0" fillId="0" borderId="0" applyFont="0" applyFill="0" applyBorder="0" applyAlignment="0" applyProtection="0"/>
    <xf numFmtId="0" fontId="32" fillId="0" borderId="0">
      <alignment vertical="center"/>
    </xf>
    <xf numFmtId="0" fontId="56" fillId="0" borderId="37" applyNumberFormat="0" applyFill="0" applyAlignment="0" applyProtection="0">
      <alignment vertical="center"/>
    </xf>
    <xf numFmtId="184" fontId="0" fillId="0" borderId="0" applyFont="0" applyFill="0" applyBorder="0" applyAlignment="0" applyProtection="0"/>
    <xf numFmtId="0" fontId="12" fillId="0" borderId="0"/>
    <xf numFmtId="0" fontId="47" fillId="26" borderId="0" applyNumberFormat="0" applyBorder="0" applyAlignment="0" applyProtection="0">
      <alignment vertical="center"/>
    </xf>
    <xf numFmtId="0" fontId="61" fillId="0" borderId="0" applyNumberFormat="0" applyFill="0" applyBorder="0" applyAlignment="0" applyProtection="0">
      <alignment vertical="center"/>
    </xf>
    <xf numFmtId="0" fontId="10" fillId="0" borderId="0">
      <alignment vertical="top"/>
      <protection locked="0"/>
    </xf>
    <xf numFmtId="0" fontId="1" fillId="30" borderId="0" applyNumberFormat="0" applyBorder="0" applyAlignment="0" applyProtection="0">
      <alignment vertical="center"/>
    </xf>
    <xf numFmtId="0" fontId="12" fillId="0" borderId="0"/>
    <xf numFmtId="0" fontId="47" fillId="31" borderId="0" applyNumberFormat="0" applyBorder="0" applyAlignment="0" applyProtection="0">
      <alignment vertical="center"/>
    </xf>
    <xf numFmtId="0" fontId="62" fillId="0" borderId="41" applyNumberFormat="0" applyFill="0" applyAlignment="0" applyProtection="0">
      <alignment vertical="center"/>
    </xf>
    <xf numFmtId="49" fontId="10" fillId="0" borderId="6">
      <alignment horizontal="left" vertical="center" wrapText="1"/>
    </xf>
    <xf numFmtId="0" fontId="63" fillId="0" borderId="0" applyNumberFormat="0" applyFill="0" applyBorder="0" applyAlignment="0" applyProtection="0">
      <alignment vertical="center"/>
    </xf>
    <xf numFmtId="0" fontId="1" fillId="19" borderId="0" applyNumberFormat="0" applyBorder="0" applyAlignment="0" applyProtection="0">
      <alignment vertical="center"/>
    </xf>
    <xf numFmtId="176" fontId="0" fillId="0" borderId="0" applyFont="0" applyFill="0" applyBorder="0" applyAlignment="0" applyProtection="0"/>
    <xf numFmtId="0" fontId="1" fillId="32" borderId="0" applyNumberFormat="0" applyBorder="0" applyAlignment="0" applyProtection="0">
      <alignment vertical="center"/>
    </xf>
    <xf numFmtId="0" fontId="64" fillId="12" borderId="36" applyNumberFormat="0" applyAlignment="0" applyProtection="0">
      <alignment vertical="center"/>
    </xf>
    <xf numFmtId="0" fontId="54" fillId="0" borderId="0" applyNumberFormat="0" applyFill="0" applyBorder="0" applyAlignment="0" applyProtection="0">
      <alignment vertical="center"/>
    </xf>
    <xf numFmtId="179" fontId="0" fillId="0" borderId="0" applyFont="0" applyFill="0" applyBorder="0" applyAlignment="0" applyProtection="0"/>
    <xf numFmtId="0" fontId="47" fillId="16" borderId="0" applyNumberFormat="0" applyBorder="0" applyAlignment="0" applyProtection="0">
      <alignment vertical="center"/>
    </xf>
    <xf numFmtId="0" fontId="1" fillId="15" borderId="0" applyNumberFormat="0" applyBorder="0" applyAlignment="0" applyProtection="0">
      <alignment vertical="center"/>
    </xf>
    <xf numFmtId="0" fontId="32" fillId="0" borderId="0"/>
    <xf numFmtId="0" fontId="47" fillId="14" borderId="0" applyNumberFormat="0" applyBorder="0" applyAlignment="0" applyProtection="0">
      <alignment vertical="center"/>
    </xf>
    <xf numFmtId="0" fontId="53" fillId="13" borderId="36" applyNumberFormat="0" applyAlignment="0" applyProtection="0">
      <alignment vertical="center"/>
    </xf>
    <xf numFmtId="0" fontId="52" fillId="12" borderId="35" applyNumberFormat="0" applyAlignment="0" applyProtection="0">
      <alignment vertical="center"/>
    </xf>
    <xf numFmtId="0" fontId="57" fillId="24" borderId="39" applyNumberFormat="0" applyAlignment="0" applyProtection="0">
      <alignment vertical="center"/>
    </xf>
    <xf numFmtId="0" fontId="51" fillId="0" borderId="34" applyNumberFormat="0" applyFill="0" applyAlignment="0" applyProtection="0">
      <alignment vertical="center"/>
    </xf>
    <xf numFmtId="0" fontId="47" fillId="11" borderId="0" applyNumberFormat="0" applyBorder="0" applyAlignment="0" applyProtection="0">
      <alignment vertical="center"/>
    </xf>
    <xf numFmtId="0" fontId="12" fillId="0" borderId="0"/>
    <xf numFmtId="0" fontId="47" fillId="10" borderId="0" applyNumberFormat="0" applyBorder="0" applyAlignment="0" applyProtection="0">
      <alignment vertical="center"/>
    </xf>
    <xf numFmtId="0" fontId="0" fillId="9" borderId="33" applyNumberFormat="0" applyFont="0" applyAlignment="0" applyProtection="0">
      <alignment vertical="center"/>
    </xf>
    <xf numFmtId="0" fontId="50" fillId="0" borderId="0" applyNumberFormat="0" applyFill="0" applyBorder="0" applyAlignment="0" applyProtection="0">
      <alignment vertical="center"/>
    </xf>
    <xf numFmtId="0" fontId="60" fillId="29" borderId="0" applyNumberFormat="0" applyBorder="0" applyAlignment="0" applyProtection="0">
      <alignment vertical="center"/>
    </xf>
    <xf numFmtId="0" fontId="49" fillId="0" borderId="0" applyNumberFormat="0" applyFill="0" applyBorder="0" applyAlignment="0" applyProtection="0">
      <alignment vertical="center"/>
    </xf>
    <xf numFmtId="0" fontId="47" fillId="8" borderId="0" applyNumberFormat="0" applyBorder="0" applyAlignment="0" applyProtection="0">
      <alignment vertical="center"/>
    </xf>
    <xf numFmtId="0" fontId="55" fillId="17" borderId="0" applyNumberFormat="0" applyBorder="0" applyAlignment="0" applyProtection="0">
      <alignment vertical="center"/>
    </xf>
    <xf numFmtId="0" fontId="1" fillId="7" borderId="0" applyNumberFormat="0" applyBorder="0" applyAlignment="0" applyProtection="0">
      <alignment vertical="center"/>
    </xf>
    <xf numFmtId="0" fontId="48" fillId="6" borderId="0" applyNumberFormat="0" applyBorder="0" applyAlignment="0" applyProtection="0">
      <alignment vertical="center"/>
    </xf>
    <xf numFmtId="0" fontId="47" fillId="22" borderId="0" applyNumberFormat="0" applyBorder="0" applyAlignment="0" applyProtection="0">
      <alignment vertical="center"/>
    </xf>
    <xf numFmtId="0" fontId="1" fillId="5" borderId="0" applyNumberFormat="0" applyBorder="0" applyAlignment="0" applyProtection="0">
      <alignment vertical="center"/>
    </xf>
    <xf numFmtId="0" fontId="0" fillId="0" borderId="0"/>
    <xf numFmtId="0" fontId="47" fillId="4" borderId="0" applyNumberFormat="0" applyBorder="0" applyAlignment="0" applyProtection="0">
      <alignment vertical="center"/>
    </xf>
    <xf numFmtId="0" fontId="1" fillId="3" borderId="0" applyNumberFormat="0" applyBorder="0" applyAlignment="0" applyProtection="0">
      <alignment vertical="center"/>
    </xf>
    <xf numFmtId="0" fontId="47" fillId="2" borderId="0" applyNumberFormat="0" applyBorder="0" applyAlignment="0" applyProtection="0">
      <alignment vertical="center"/>
    </xf>
  </cellStyleXfs>
  <cellXfs count="424">
    <xf numFmtId="0" fontId="0" fillId="0" borderId="0" xfId="0"/>
    <xf numFmtId="0" fontId="1" fillId="0" borderId="0" xfId="0" applyFont="1" applyFill="1" applyBorder="1" applyAlignment="1"/>
    <xf numFmtId="0" fontId="2" fillId="0" borderId="0" xfId="0" applyFont="1" applyFill="1" applyBorder="1" applyAlignment="1"/>
    <xf numFmtId="0" fontId="1" fillId="0" borderId="0" xfId="0" applyFont="1" applyFill="1" applyBorder="1" applyAlignment="1">
      <alignment wrapText="1"/>
    </xf>
    <xf numFmtId="0" fontId="3"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2" xfId="0" applyFont="1" applyFill="1" applyBorder="1" applyAlignment="1" applyProtection="1">
      <alignment horizontal="left" vertical="center"/>
      <protection locked="0"/>
    </xf>
    <xf numFmtId="0" fontId="6" fillId="0" borderId="2" xfId="0" applyFont="1" applyFill="1" applyBorder="1" applyAlignment="1">
      <alignment horizontal="left" vertical="center"/>
    </xf>
    <xf numFmtId="0" fontId="6" fillId="0" borderId="2" xfId="0" applyFont="1" applyFill="1" applyBorder="1" applyAlignment="1">
      <alignment horizontal="left" vertical="center" wrapText="1"/>
    </xf>
    <xf numFmtId="0" fontId="6" fillId="0" borderId="2" xfId="0" applyFont="1" applyFill="1" applyBorder="1" applyAlignment="1" applyProtection="1">
      <alignment horizontal="center" vertical="center" wrapText="1"/>
      <protection locked="0"/>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left" vertical="center" wrapText="1"/>
      <protection locked="0"/>
    </xf>
    <xf numFmtId="0" fontId="6" fillId="0" borderId="2" xfId="0" applyFont="1" applyFill="1" applyBorder="1" applyAlignment="1"/>
    <xf numFmtId="0" fontId="7" fillId="0" borderId="2" xfId="0" applyFont="1" applyFill="1" applyBorder="1" applyAlignment="1" applyProtection="1">
      <alignment horizontal="right"/>
      <protection locked="0"/>
    </xf>
    <xf numFmtId="0" fontId="6" fillId="0" borderId="2" xfId="0" applyFont="1" applyFill="1" applyBorder="1" applyAlignment="1">
      <alignment horizontal="center" vertical="center"/>
    </xf>
    <xf numFmtId="178" fontId="2" fillId="0" borderId="2" xfId="0" applyNumberFormat="1" applyFont="1" applyFill="1" applyBorder="1" applyAlignment="1" applyProtection="1">
      <alignment vertical="center"/>
    </xf>
    <xf numFmtId="182" fontId="2" fillId="0" borderId="2" xfId="1" applyNumberFormat="1" applyFont="1" applyBorder="1">
      <alignment horizontal="right" vertical="center"/>
    </xf>
    <xf numFmtId="0" fontId="8" fillId="0" borderId="0" xfId="0" applyFont="1" applyFill="1" applyBorder="1" applyAlignment="1"/>
    <xf numFmtId="49" fontId="7" fillId="0" borderId="0" xfId="0" applyNumberFormat="1" applyFont="1" applyFill="1" applyBorder="1" applyAlignment="1"/>
    <xf numFmtId="0" fontId="9" fillId="0" borderId="0" xfId="0" applyFont="1" applyFill="1" applyBorder="1" applyAlignment="1">
      <alignment horizontal="center" vertical="center"/>
    </xf>
    <xf numFmtId="0" fontId="5" fillId="0" borderId="0" xfId="0" applyFont="1" applyFill="1" applyBorder="1" applyAlignment="1" applyProtection="1">
      <alignment horizontal="left" vertical="center"/>
      <protection locked="0"/>
    </xf>
    <xf numFmtId="0" fontId="6" fillId="0" borderId="0" xfId="0" applyFont="1" applyFill="1" applyBorder="1" applyAlignment="1">
      <alignment horizontal="left" vertical="center"/>
    </xf>
    <xf numFmtId="0" fontId="6" fillId="0" borderId="3" xfId="0" applyFont="1" applyFill="1" applyBorder="1" applyAlignment="1" applyProtection="1">
      <alignment horizontal="center" vertical="center" wrapText="1"/>
      <protection locked="0"/>
    </xf>
    <xf numFmtId="0" fontId="6" fillId="0" borderId="3" xfId="0" applyFont="1" applyFill="1" applyBorder="1" applyAlignment="1">
      <alignment horizontal="center" vertical="center" wrapText="1"/>
    </xf>
    <xf numFmtId="0" fontId="6" fillId="0" borderId="4" xfId="0" applyFont="1" applyFill="1" applyBorder="1" applyAlignment="1" applyProtection="1">
      <alignment horizontal="center" vertical="center" wrapText="1"/>
      <protection locked="0"/>
    </xf>
    <xf numFmtId="0" fontId="6" fillId="0" borderId="4" xfId="0" applyFont="1" applyFill="1" applyBorder="1" applyAlignment="1">
      <alignment horizontal="center" vertical="center" wrapText="1"/>
    </xf>
    <xf numFmtId="0" fontId="6" fillId="0" borderId="5" xfId="0" applyFont="1" applyFill="1" applyBorder="1" applyAlignment="1" applyProtection="1">
      <alignment horizontal="center" vertical="center" wrapText="1"/>
      <protection locked="0"/>
    </xf>
    <xf numFmtId="0" fontId="6" fillId="0" borderId="5" xfId="0" applyFont="1" applyFill="1" applyBorder="1" applyAlignment="1">
      <alignment horizontal="center" vertical="center" wrapText="1"/>
    </xf>
    <xf numFmtId="0" fontId="7" fillId="0" borderId="6" xfId="0" applyFont="1" applyFill="1" applyBorder="1" applyAlignment="1">
      <alignment horizontal="center" vertical="center"/>
    </xf>
    <xf numFmtId="0" fontId="10" fillId="0" borderId="6" xfId="0" applyFont="1" applyFill="1" applyBorder="1" applyAlignment="1">
      <alignment horizontal="center" vertical="center" wrapText="1"/>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49" fontId="5" fillId="0" borderId="6" xfId="30" applyFont="1" applyAlignment="1">
      <alignment horizontal="center" vertical="center" wrapText="1"/>
    </xf>
    <xf numFmtId="0" fontId="6" fillId="0" borderId="0" xfId="0" applyFont="1" applyFill="1" applyBorder="1" applyAlignment="1"/>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182" fontId="11" fillId="0" borderId="6" xfId="1" applyFont="1">
      <alignment horizontal="right" vertical="center"/>
    </xf>
    <xf numFmtId="0" fontId="7" fillId="0" borderId="0" xfId="0" applyFont="1" applyFill="1" applyBorder="1" applyAlignment="1" applyProtection="1">
      <alignment horizontal="right" vertical="center"/>
      <protection locked="0"/>
    </xf>
    <xf numFmtId="0" fontId="7" fillId="0" borderId="0" xfId="0" applyFont="1" applyFill="1" applyBorder="1" applyAlignment="1" applyProtection="1">
      <alignment horizontal="right"/>
      <protection locked="0"/>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7" fillId="0" borderId="6" xfId="0" applyFont="1" applyFill="1" applyBorder="1" applyAlignment="1" applyProtection="1">
      <alignment horizontal="center" vertical="center"/>
      <protection locked="0"/>
    </xf>
    <xf numFmtId="182" fontId="2" fillId="0" borderId="6" xfId="0" applyNumberFormat="1" applyFont="1" applyFill="1" applyBorder="1" applyAlignment="1">
      <alignment horizontal="right" vertical="center"/>
    </xf>
    <xf numFmtId="0" fontId="12" fillId="0" borderId="0" xfId="27" applyFill="1" applyAlignment="1">
      <alignment vertical="center"/>
    </xf>
    <xf numFmtId="0" fontId="13" fillId="0" borderId="0" xfId="27" applyNumberFormat="1" applyFont="1" applyFill="1" applyBorder="1" applyAlignment="1" applyProtection="1">
      <alignment horizontal="center" vertical="center"/>
    </xf>
    <xf numFmtId="0" fontId="14" fillId="0" borderId="0" xfId="27" applyNumberFormat="1" applyFont="1" applyFill="1" applyBorder="1" applyAlignment="1" applyProtection="1">
      <alignment horizontal="left" vertical="center"/>
    </xf>
    <xf numFmtId="0" fontId="15" fillId="0" borderId="0" xfId="27" applyNumberFormat="1" applyFont="1" applyFill="1" applyBorder="1" applyAlignment="1" applyProtection="1">
      <alignment horizontal="left" vertical="center"/>
    </xf>
    <xf numFmtId="0" fontId="16" fillId="0" borderId="10" xfId="13" applyFont="1" applyFill="1" applyBorder="1" applyAlignment="1">
      <alignment horizontal="center" vertical="center" wrapText="1"/>
    </xf>
    <xf numFmtId="0" fontId="16" fillId="0" borderId="1" xfId="13" applyFont="1" applyFill="1" applyBorder="1" applyAlignment="1">
      <alignment horizontal="center" vertical="center" wrapText="1"/>
    </xf>
    <xf numFmtId="0" fontId="16" fillId="0" borderId="2" xfId="13" applyFont="1" applyFill="1" applyBorder="1" applyAlignment="1">
      <alignment horizontal="center" vertical="center" wrapText="1"/>
    </xf>
    <xf numFmtId="0" fontId="12" fillId="0" borderId="11" xfId="27" applyFill="1" applyBorder="1" applyAlignment="1">
      <alignment vertical="center"/>
    </xf>
    <xf numFmtId="0" fontId="12" fillId="0" borderId="12" xfId="27" applyFill="1" applyBorder="1" applyAlignment="1">
      <alignment vertical="center"/>
    </xf>
    <xf numFmtId="0" fontId="12" fillId="0" borderId="13" xfId="27" applyFill="1" applyBorder="1" applyAlignment="1">
      <alignment vertical="center"/>
    </xf>
    <xf numFmtId="0" fontId="12" fillId="0" borderId="2" xfId="27" applyFill="1" applyBorder="1" applyAlignment="1">
      <alignment vertical="center"/>
    </xf>
    <xf numFmtId="0" fontId="16" fillId="0" borderId="2" xfId="13" applyFont="1" applyFill="1" applyBorder="1" applyAlignment="1">
      <alignment horizontal="left" vertical="center" wrapText="1" indent="1"/>
    </xf>
    <xf numFmtId="0" fontId="17" fillId="0" borderId="2" xfId="13" applyFont="1" applyFill="1" applyBorder="1" applyAlignment="1">
      <alignment horizontal="center" vertical="center" wrapText="1"/>
    </xf>
    <xf numFmtId="0" fontId="16" fillId="0" borderId="11" xfId="13" applyFont="1" applyFill="1" applyBorder="1" applyAlignment="1">
      <alignment horizontal="center" vertical="center" wrapText="1"/>
    </xf>
    <xf numFmtId="0" fontId="16" fillId="0" borderId="12" xfId="13" applyFont="1" applyFill="1" applyBorder="1" applyAlignment="1">
      <alignment horizontal="center" vertical="center" wrapText="1"/>
    </xf>
    <xf numFmtId="0" fontId="1" fillId="0" borderId="2" xfId="0" applyFont="1" applyFill="1" applyBorder="1" applyAlignment="1">
      <alignment horizontal="center" vertical="center" wrapText="1"/>
    </xf>
    <xf numFmtId="0" fontId="16" fillId="0" borderId="2" xfId="13" applyFont="1" applyFill="1" applyBorder="1" applyAlignment="1">
      <alignment vertical="center" wrapText="1"/>
    </xf>
    <xf numFmtId="0" fontId="17" fillId="0" borderId="0" xfId="27" applyNumberFormat="1" applyFont="1" applyFill="1" applyBorder="1" applyAlignment="1" applyProtection="1">
      <alignment horizontal="right" vertical="center"/>
    </xf>
    <xf numFmtId="0" fontId="16" fillId="0" borderId="13" xfId="13" applyFont="1" applyFill="1" applyBorder="1" applyAlignment="1">
      <alignment horizontal="center" vertical="center" wrapText="1"/>
    </xf>
    <xf numFmtId="0" fontId="12" fillId="0" borderId="0" xfId="25" applyFont="1" applyFill="1" applyBorder="1" applyAlignment="1" applyProtection="1">
      <alignment vertical="center"/>
    </xf>
    <xf numFmtId="0" fontId="10" fillId="0" borderId="0" xfId="25" applyFont="1" applyFill="1" applyBorder="1" applyAlignment="1" applyProtection="1">
      <alignment vertical="top"/>
      <protection locked="0"/>
    </xf>
    <xf numFmtId="0" fontId="18" fillId="0" borderId="0" xfId="25" applyFont="1" applyFill="1" applyBorder="1" applyAlignment="1" applyProtection="1">
      <alignment horizontal="center" vertical="center"/>
    </xf>
    <xf numFmtId="0" fontId="9" fillId="0" borderId="0" xfId="25" applyFont="1" applyFill="1" applyBorder="1" applyAlignment="1" applyProtection="1">
      <alignment horizontal="center" vertical="center"/>
    </xf>
    <xf numFmtId="0" fontId="10" fillId="0" borderId="0" xfId="25" applyFont="1" applyFill="1" applyBorder="1" applyAlignment="1" applyProtection="1">
      <alignment horizontal="left" vertical="center"/>
      <protection locked="0"/>
    </xf>
    <xf numFmtId="0" fontId="6" fillId="0" borderId="6" xfId="25" applyFont="1" applyFill="1" applyBorder="1" applyAlignment="1" applyProtection="1">
      <alignment horizontal="center" vertical="center" wrapText="1"/>
    </xf>
    <xf numFmtId="0" fontId="6" fillId="0" borderId="7" xfId="25" applyFont="1" applyFill="1" applyBorder="1" applyAlignment="1" applyProtection="1">
      <alignment horizontal="center" vertical="center" wrapText="1"/>
    </xf>
    <xf numFmtId="0" fontId="6" fillId="0" borderId="8" xfId="25" applyFont="1" applyFill="1" applyBorder="1" applyAlignment="1" applyProtection="1">
      <alignment horizontal="center" vertical="center" wrapText="1"/>
    </xf>
    <xf numFmtId="0" fontId="6" fillId="0" borderId="9" xfId="25" applyFont="1" applyFill="1" applyBorder="1" applyAlignment="1" applyProtection="1">
      <alignment horizontal="center" vertical="center" wrapText="1"/>
    </xf>
    <xf numFmtId="0" fontId="5" fillId="0" borderId="6" xfId="25" applyFont="1" applyFill="1" applyBorder="1" applyAlignment="1" applyProtection="1">
      <alignment horizontal="left" vertical="center" wrapText="1"/>
      <protection locked="0"/>
    </xf>
    <xf numFmtId="0" fontId="9" fillId="0" borderId="0" xfId="25" applyFont="1" applyFill="1" applyBorder="1" applyAlignment="1" applyProtection="1">
      <alignment horizontal="center" vertical="center"/>
      <protection locked="0"/>
    </xf>
    <xf numFmtId="0" fontId="6" fillId="0" borderId="6" xfId="25" applyFont="1" applyFill="1" applyBorder="1" applyAlignment="1" applyProtection="1">
      <alignment horizontal="center" vertical="center"/>
      <protection locked="0"/>
    </xf>
    <xf numFmtId="0" fontId="5" fillId="0" borderId="6" xfId="25" applyFont="1" applyFill="1" applyBorder="1" applyAlignment="1" applyProtection="1">
      <alignment horizontal="center" vertical="center" wrapText="1"/>
    </xf>
    <xf numFmtId="0" fontId="5" fillId="0" borderId="6" xfId="25" applyFont="1" applyFill="1" applyBorder="1" applyAlignment="1" applyProtection="1">
      <alignment horizontal="center" vertical="center"/>
      <protection locked="0"/>
    </xf>
    <xf numFmtId="0" fontId="5" fillId="0" borderId="6" xfId="25" applyFont="1" applyFill="1" applyBorder="1" applyAlignment="1" applyProtection="1">
      <alignment horizontal="left" vertical="center" wrapText="1"/>
    </xf>
    <xf numFmtId="0" fontId="5" fillId="0" borderId="0" xfId="25" applyFont="1" applyFill="1" applyBorder="1" applyAlignment="1" applyProtection="1">
      <alignment horizontal="right" vertical="center"/>
      <protection locked="0"/>
    </xf>
    <xf numFmtId="0" fontId="19" fillId="0" borderId="0" xfId="25" applyFont="1" applyFill="1" applyBorder="1" applyAlignment="1" applyProtection="1">
      <alignment vertical="top"/>
      <protection locked="0"/>
    </xf>
    <xf numFmtId="0" fontId="12" fillId="0" borderId="0" xfId="25" applyFont="1" applyFill="1" applyBorder="1" applyAlignment="1" applyProtection="1"/>
    <xf numFmtId="0" fontId="20" fillId="0" borderId="0" xfId="0" applyFont="1" applyFill="1" applyAlignment="1">
      <alignment vertical="center"/>
    </xf>
    <xf numFmtId="0" fontId="7" fillId="0" borderId="0" xfId="25" applyFont="1" applyFill="1" applyBorder="1" applyAlignment="1" applyProtection="1"/>
    <xf numFmtId="0" fontId="7" fillId="0" borderId="0" xfId="25" applyFont="1" applyFill="1" applyBorder="1" applyAlignment="1" applyProtection="1">
      <alignment horizontal="right" vertical="center"/>
    </xf>
    <xf numFmtId="0" fontId="18" fillId="0" borderId="0" xfId="25" applyFont="1" applyFill="1" applyAlignment="1" applyProtection="1">
      <alignment horizontal="center" vertical="center"/>
    </xf>
    <xf numFmtId="0" fontId="5" fillId="0" borderId="0" xfId="25" applyFont="1" applyFill="1" applyBorder="1" applyAlignment="1" applyProtection="1">
      <alignment horizontal="left" vertical="center"/>
    </xf>
    <xf numFmtId="0" fontId="6" fillId="0" borderId="0" xfId="25" applyFont="1" applyFill="1" applyBorder="1" applyAlignment="1" applyProtection="1"/>
    <xf numFmtId="0" fontId="6" fillId="0" borderId="3" xfId="25" applyFont="1" applyFill="1" applyBorder="1" applyAlignment="1" applyProtection="1">
      <alignment horizontal="center" vertical="center"/>
    </xf>
    <xf numFmtId="0" fontId="6" fillId="0" borderId="7" xfId="25" applyFont="1" applyFill="1" applyBorder="1" applyAlignment="1" applyProtection="1">
      <alignment horizontal="center" vertical="center"/>
    </xf>
    <xf numFmtId="0" fontId="6" fillId="0" borderId="8" xfId="25" applyFont="1" applyFill="1" applyBorder="1" applyAlignment="1" applyProtection="1">
      <alignment horizontal="center" vertical="center"/>
    </xf>
    <xf numFmtId="0" fontId="6" fillId="0" borderId="5" xfId="25" applyFont="1" applyFill="1" applyBorder="1" applyAlignment="1" applyProtection="1">
      <alignment horizontal="center" vertical="center"/>
    </xf>
    <xf numFmtId="0" fontId="6" fillId="0" borderId="4" xfId="25" applyFont="1" applyFill="1" applyBorder="1" applyAlignment="1" applyProtection="1">
      <alignment horizontal="center" vertical="center"/>
    </xf>
    <xf numFmtId="0" fontId="6" fillId="0" borderId="3" xfId="25" applyFont="1" applyFill="1" applyBorder="1" applyAlignment="1" applyProtection="1">
      <alignment horizontal="center" vertical="center" wrapText="1"/>
    </xf>
    <xf numFmtId="0" fontId="6" fillId="0" borderId="14" xfId="25" applyFont="1" applyFill="1" applyBorder="1" applyAlignment="1" applyProtection="1">
      <alignment horizontal="center" vertical="center" wrapText="1"/>
    </xf>
    <xf numFmtId="0" fontId="19" fillId="0" borderId="14" xfId="25" applyFont="1" applyFill="1" applyBorder="1" applyAlignment="1" applyProtection="1">
      <alignment horizontal="center" vertical="center"/>
    </xf>
    <xf numFmtId="0" fontId="19" fillId="0" borderId="15" xfId="0" applyFont="1" applyFill="1" applyBorder="1" applyAlignment="1" applyProtection="1">
      <alignment vertical="center" readingOrder="1"/>
      <protection locked="0"/>
    </xf>
    <xf numFmtId="0" fontId="19" fillId="0" borderId="16" xfId="0" applyFont="1" applyFill="1" applyBorder="1" applyAlignment="1" applyProtection="1">
      <alignment vertical="center" readingOrder="1"/>
      <protection locked="0"/>
    </xf>
    <xf numFmtId="0" fontId="5" fillId="0" borderId="5" xfId="25" applyFont="1" applyFill="1" applyBorder="1" applyAlignment="1" applyProtection="1">
      <alignment vertical="center" wrapText="1"/>
    </xf>
    <xf numFmtId="0" fontId="5" fillId="0" borderId="5" xfId="25" applyFont="1" applyFill="1" applyBorder="1" applyAlignment="1" applyProtection="1">
      <alignment horizontal="right" vertical="center"/>
      <protection locked="0"/>
    </xf>
    <xf numFmtId="0" fontId="10" fillId="0" borderId="17" xfId="25" applyFont="1" applyFill="1" applyBorder="1" applyAlignment="1" applyProtection="1">
      <alignment horizontal="right" vertical="center"/>
      <protection locked="0"/>
    </xf>
    <xf numFmtId="0" fontId="6" fillId="0" borderId="0" xfId="25" applyFont="1" applyFill="1" applyBorder="1" applyAlignment="1" applyProtection="1">
      <alignment vertical="center" wrapText="1"/>
    </xf>
    <xf numFmtId="0" fontId="6" fillId="0" borderId="2" xfId="25" applyFont="1" applyFill="1" applyBorder="1" applyAlignment="1" applyProtection="1">
      <alignment horizontal="center" vertical="center"/>
    </xf>
    <xf numFmtId="0" fontId="19" fillId="0" borderId="7" xfId="25" applyFont="1" applyFill="1" applyBorder="1" applyAlignment="1" applyProtection="1">
      <alignment horizontal="center" vertical="center"/>
    </xf>
    <xf numFmtId="0" fontId="19" fillId="0" borderId="18" xfId="0" applyFont="1" applyFill="1" applyBorder="1" applyAlignment="1" applyProtection="1">
      <alignment vertical="center" readingOrder="1"/>
      <protection locked="0"/>
    </xf>
    <xf numFmtId="0" fontId="10" fillId="0" borderId="6" xfId="25" applyFont="1" applyFill="1" applyBorder="1" applyAlignment="1" applyProtection="1">
      <alignment horizontal="right" vertical="center"/>
      <protection locked="0"/>
    </xf>
    <xf numFmtId="0" fontId="5" fillId="0" borderId="6" xfId="25" applyFont="1" applyFill="1" applyBorder="1" applyAlignment="1" applyProtection="1">
      <alignment horizontal="right" vertical="center"/>
      <protection locked="0"/>
    </xf>
    <xf numFmtId="0" fontId="19" fillId="0" borderId="0" xfId="25" applyFont="1" applyFill="1" applyBorder="1" applyAlignment="1" applyProtection="1"/>
    <xf numFmtId="0" fontId="6" fillId="0" borderId="5" xfId="25" applyFont="1" applyFill="1" applyBorder="1" applyAlignment="1" applyProtection="1">
      <alignment horizontal="center" vertical="center" wrapText="1"/>
    </xf>
    <xf numFmtId="0" fontId="6" fillId="0" borderId="6" xfId="25" applyFont="1" applyFill="1" applyBorder="1" applyAlignment="1" applyProtection="1">
      <alignment horizontal="center" vertical="center"/>
    </xf>
    <xf numFmtId="0" fontId="10" fillId="0" borderId="0" xfId="25" applyFont="1" applyFill="1" applyBorder="1" applyAlignment="1" applyProtection="1">
      <alignment horizontal="right"/>
    </xf>
    <xf numFmtId="0" fontId="0" fillId="0" borderId="0" xfId="0" applyFont="1" applyFill="1" applyAlignment="1">
      <alignment vertical="center"/>
    </xf>
    <xf numFmtId="0" fontId="21" fillId="0" borderId="0" xfId="0" applyFont="1"/>
    <xf numFmtId="0" fontId="10" fillId="0" borderId="0" xfId="25" applyNumberFormat="1" applyFont="1" applyFill="1" applyBorder="1" applyAlignment="1" applyProtection="1">
      <alignment vertical="top" wrapText="1"/>
      <protection locked="0"/>
    </xf>
    <xf numFmtId="0" fontId="1" fillId="0" borderId="0" xfId="0" applyNumberFormat="1" applyFont="1" applyFill="1" applyBorder="1" applyAlignment="1">
      <alignment vertical="center" wrapText="1"/>
    </xf>
    <xf numFmtId="0" fontId="7" fillId="0" borderId="0" xfId="25" applyNumberFormat="1" applyFont="1" applyFill="1" applyBorder="1" applyAlignment="1" applyProtection="1">
      <alignment wrapText="1"/>
    </xf>
    <xf numFmtId="0" fontId="18" fillId="0" borderId="0" xfId="25" applyNumberFormat="1" applyFont="1" applyFill="1" applyAlignment="1" applyProtection="1">
      <alignment horizontal="center" vertical="center" wrapText="1"/>
    </xf>
    <xf numFmtId="0" fontId="5" fillId="0" borderId="0" xfId="25" applyNumberFormat="1" applyFont="1" applyFill="1" applyAlignment="1" applyProtection="1">
      <alignment horizontal="left" vertical="center" wrapText="1"/>
    </xf>
    <xf numFmtId="0" fontId="6" fillId="0" borderId="19" xfId="25" applyNumberFormat="1" applyFont="1" applyFill="1" applyBorder="1" applyAlignment="1" applyProtection="1">
      <alignment horizontal="center" vertical="center" wrapText="1"/>
    </xf>
    <xf numFmtId="0" fontId="6" fillId="0" borderId="2" xfId="25" applyNumberFormat="1" applyFont="1" applyFill="1" applyBorder="1" applyAlignment="1" applyProtection="1">
      <alignment horizontal="center" vertical="center" wrapText="1"/>
    </xf>
    <xf numFmtId="0" fontId="6" fillId="0" borderId="20" xfId="25" applyNumberFormat="1" applyFont="1" applyFill="1" applyBorder="1" applyAlignment="1" applyProtection="1">
      <alignment horizontal="center" vertical="center" wrapText="1"/>
    </xf>
    <xf numFmtId="0" fontId="5" fillId="0" borderId="2" xfId="25" applyNumberFormat="1" applyFont="1" applyFill="1" applyBorder="1" applyAlignment="1" applyProtection="1">
      <alignment horizontal="center" vertical="center" wrapText="1"/>
    </xf>
    <xf numFmtId="0" fontId="5" fillId="0" borderId="6" xfId="30" applyNumberFormat="1" applyFont="1" applyAlignment="1">
      <alignment horizontal="center" vertical="center" wrapText="1"/>
    </xf>
    <xf numFmtId="0" fontId="7" fillId="0" borderId="2" xfId="25" applyNumberFormat="1" applyFont="1" applyFill="1" applyBorder="1" applyAlignment="1" applyProtection="1">
      <alignment horizontal="center" vertical="center" wrapText="1"/>
    </xf>
    <xf numFmtId="0" fontId="6" fillId="0" borderId="0" xfId="25" applyNumberFormat="1" applyFont="1" applyFill="1" applyBorder="1" applyAlignment="1" applyProtection="1">
      <alignment wrapText="1"/>
    </xf>
    <xf numFmtId="0" fontId="6" fillId="0" borderId="10" xfId="25" applyNumberFormat="1" applyFont="1" applyFill="1" applyBorder="1" applyAlignment="1" applyProtection="1">
      <alignment horizontal="center" vertical="center" wrapText="1"/>
    </xf>
    <xf numFmtId="0" fontId="6" fillId="0" borderId="21" xfId="25" applyNumberFormat="1" applyFont="1" applyFill="1" applyBorder="1" applyAlignment="1" applyProtection="1">
      <alignment horizontal="center" vertical="center" wrapText="1"/>
    </xf>
    <xf numFmtId="0" fontId="6" fillId="0" borderId="1" xfId="25" applyNumberFormat="1" applyFont="1" applyFill="1" applyBorder="1" applyAlignment="1" applyProtection="1">
      <alignment horizontal="center" vertical="center" wrapText="1"/>
    </xf>
    <xf numFmtId="0" fontId="7" fillId="0" borderId="0" xfId="25" applyFont="1" applyFill="1" applyBorder="1" applyAlignment="1" applyProtection="1">
      <alignment wrapText="1"/>
    </xf>
    <xf numFmtId="0" fontId="18" fillId="0" borderId="0" xfId="25" applyFont="1" applyFill="1" applyAlignment="1" applyProtection="1">
      <alignment horizontal="center" vertical="center" wrapText="1"/>
    </xf>
    <xf numFmtId="0" fontId="6" fillId="0" borderId="0" xfId="25" applyFont="1" applyFill="1" applyBorder="1" applyAlignment="1" applyProtection="1">
      <alignment wrapText="1"/>
    </xf>
    <xf numFmtId="0" fontId="6" fillId="0" borderId="2" xfId="25" applyFont="1" applyFill="1" applyBorder="1" applyAlignment="1" applyProtection="1">
      <alignment horizontal="center" vertical="center" wrapText="1"/>
    </xf>
    <xf numFmtId="182" fontId="5" fillId="0" borderId="6" xfId="1" applyFont="1">
      <alignment horizontal="right" vertical="center"/>
    </xf>
    <xf numFmtId="177" fontId="12" fillId="0" borderId="2" xfId="25" applyNumberFormat="1" applyFont="1" applyFill="1" applyBorder="1" applyAlignment="1" applyProtection="1"/>
    <xf numFmtId="0" fontId="10" fillId="0" borderId="0" xfId="25" applyFont="1" applyFill="1" applyBorder="1" applyAlignment="1" applyProtection="1">
      <alignment vertical="top" wrapText="1"/>
      <protection locked="0"/>
    </xf>
    <xf numFmtId="0" fontId="12" fillId="0" borderId="0" xfId="25" applyFont="1" applyFill="1" applyBorder="1" applyAlignment="1" applyProtection="1">
      <alignment wrapText="1"/>
    </xf>
    <xf numFmtId="0" fontId="6" fillId="0" borderId="2" xfId="25" applyFont="1" applyFill="1" applyBorder="1" applyAlignment="1" applyProtection="1">
      <alignment horizontal="center" vertical="center" wrapText="1"/>
      <protection locked="0"/>
    </xf>
    <xf numFmtId="0" fontId="19" fillId="0" borderId="2" xfId="25" applyFont="1" applyFill="1" applyBorder="1" applyAlignment="1" applyProtection="1">
      <alignment horizontal="center" vertical="center" wrapText="1"/>
      <protection locked="0"/>
    </xf>
    <xf numFmtId="177" fontId="10" fillId="0" borderId="2" xfId="25" applyNumberFormat="1" applyFont="1" applyFill="1" applyBorder="1" applyAlignment="1" applyProtection="1">
      <alignment vertical="top"/>
      <protection locked="0"/>
    </xf>
    <xf numFmtId="0" fontId="5" fillId="0" borderId="0" xfId="25" applyFont="1" applyFill="1" applyBorder="1" applyAlignment="1" applyProtection="1">
      <alignment horizontal="right" vertical="center" wrapText="1"/>
      <protection locked="0"/>
    </xf>
    <xf numFmtId="0" fontId="5" fillId="0" borderId="0" xfId="25" applyFont="1" applyFill="1" applyBorder="1" applyAlignment="1" applyProtection="1">
      <alignment horizontal="right" vertical="center" wrapText="1"/>
    </xf>
    <xf numFmtId="0" fontId="5" fillId="0" borderId="0" xfId="25" applyFont="1" applyFill="1" applyBorder="1" applyAlignment="1" applyProtection="1">
      <alignment horizontal="right" wrapText="1"/>
      <protection locked="0"/>
    </xf>
    <xf numFmtId="0" fontId="5" fillId="0" borderId="0" xfId="25" applyFont="1" applyFill="1" applyBorder="1" applyAlignment="1" applyProtection="1">
      <alignment horizontal="right" wrapText="1"/>
    </xf>
    <xf numFmtId="0" fontId="10" fillId="0" borderId="0" xfId="25" applyFont="1" applyFill="1" applyBorder="1" applyAlignment="1" applyProtection="1">
      <alignment vertical="center"/>
      <protection locked="0"/>
    </xf>
    <xf numFmtId="0" fontId="5" fillId="0" borderId="0" xfId="25" applyFont="1" applyFill="1" applyAlignment="1" applyProtection="1">
      <alignment horizontal="left" vertical="center" wrapText="1"/>
    </xf>
    <xf numFmtId="0" fontId="6" fillId="0" borderId="19" xfId="25" applyFont="1" applyFill="1" applyBorder="1" applyAlignment="1" applyProtection="1">
      <alignment horizontal="center" vertical="center" wrapText="1"/>
    </xf>
    <xf numFmtId="0" fontId="6" fillId="0" borderId="20" xfId="25" applyFont="1" applyFill="1" applyBorder="1" applyAlignment="1" applyProtection="1">
      <alignment horizontal="center" vertical="center" wrapText="1"/>
    </xf>
    <xf numFmtId="0" fontId="6" fillId="0" borderId="22" xfId="25" applyFont="1" applyFill="1" applyBorder="1" applyAlignment="1" applyProtection="1">
      <alignment horizontal="center" vertical="center" wrapText="1"/>
    </xf>
    <xf numFmtId="0" fontId="10" fillId="0" borderId="2" xfId="25" applyFont="1" applyFill="1" applyBorder="1" applyAlignment="1" applyProtection="1">
      <alignment horizontal="center" vertical="center" wrapText="1"/>
      <protection locked="0"/>
    </xf>
    <xf numFmtId="0" fontId="10" fillId="0" borderId="10" xfId="25" applyFont="1" applyFill="1" applyBorder="1" applyAlignment="1" applyProtection="1">
      <alignment horizontal="center" vertical="center" wrapText="1"/>
      <protection locked="0"/>
    </xf>
    <xf numFmtId="49" fontId="5" fillId="0" borderId="3" xfId="30" applyFont="1" applyBorder="1" applyAlignment="1">
      <alignment horizontal="center" vertical="center" wrapText="1"/>
    </xf>
    <xf numFmtId="0" fontId="5" fillId="0" borderId="2" xfId="25" applyFont="1" applyFill="1" applyBorder="1" applyAlignment="1" applyProtection="1">
      <alignment horizontal="center" vertical="center" wrapText="1"/>
    </xf>
    <xf numFmtId="0" fontId="5" fillId="0" borderId="0" xfId="25" applyFont="1" applyFill="1" applyAlignment="1" applyProtection="1">
      <alignment horizontal="left" vertical="center"/>
    </xf>
    <xf numFmtId="183" fontId="5" fillId="0" borderId="6" xfId="2" applyFont="1" applyAlignment="1">
      <alignment horizontal="center" vertical="center"/>
    </xf>
    <xf numFmtId="182" fontId="5" fillId="0" borderId="6" xfId="1" applyFont="1" applyAlignment="1">
      <alignment horizontal="right" vertical="center"/>
    </xf>
    <xf numFmtId="183" fontId="5" fillId="0" borderId="3" xfId="2" applyFont="1" applyBorder="1" applyAlignment="1">
      <alignment horizontal="center" vertical="center"/>
    </xf>
    <xf numFmtId="182" fontId="5" fillId="0" borderId="3" xfId="1" applyFont="1" applyBorder="1" applyAlignment="1">
      <alignment horizontal="right" vertical="center"/>
    </xf>
    <xf numFmtId="177" fontId="5" fillId="0" borderId="2" xfId="25" applyNumberFormat="1" applyFont="1" applyFill="1" applyBorder="1" applyAlignment="1" applyProtection="1">
      <alignment horizontal="right" vertical="center"/>
      <protection locked="0"/>
    </xf>
    <xf numFmtId="0" fontId="6" fillId="0" borderId="23" xfId="25" applyFont="1" applyFill="1" applyBorder="1" applyAlignment="1" applyProtection="1">
      <alignment horizontal="center" vertical="center" wrapText="1"/>
    </xf>
    <xf numFmtId="0" fontId="6" fillId="0" borderId="0" xfId="25" applyFont="1" applyFill="1" applyBorder="1" applyAlignment="1" applyProtection="1">
      <alignment horizontal="center" vertical="center" wrapText="1"/>
    </xf>
    <xf numFmtId="0" fontId="6" fillId="0" borderId="24" xfId="25" applyFont="1" applyFill="1" applyBorder="1" applyAlignment="1" applyProtection="1">
      <alignment horizontal="center" vertical="center" wrapText="1"/>
    </xf>
    <xf numFmtId="0" fontId="6" fillId="0" borderId="8" xfId="25" applyFont="1" applyFill="1" applyBorder="1" applyAlignment="1" applyProtection="1">
      <alignment horizontal="center" vertical="center" wrapText="1"/>
      <protection locked="0"/>
    </xf>
    <xf numFmtId="0" fontId="19" fillId="0" borderId="20" xfId="25" applyFont="1" applyFill="1" applyBorder="1" applyAlignment="1" applyProtection="1">
      <alignment horizontal="center" vertical="center" wrapText="1"/>
      <protection locked="0"/>
    </xf>
    <xf numFmtId="0" fontId="6" fillId="0" borderId="22" xfId="25" applyFont="1" applyFill="1" applyBorder="1" applyAlignment="1" applyProtection="1">
      <alignment horizontal="center" vertical="center" wrapText="1"/>
      <protection locked="0"/>
    </xf>
    <xf numFmtId="0" fontId="5" fillId="0" borderId="0" xfId="25" applyFont="1" applyFill="1" applyBorder="1" applyAlignment="1" applyProtection="1">
      <alignment horizontal="right" vertical="center"/>
    </xf>
    <xf numFmtId="0" fontId="5" fillId="0" borderId="0" xfId="25" applyFont="1" applyFill="1" applyBorder="1" applyAlignment="1" applyProtection="1">
      <alignment horizontal="right"/>
      <protection locked="0"/>
    </xf>
    <xf numFmtId="0" fontId="5" fillId="0" borderId="0" xfId="25" applyFont="1" applyFill="1" applyBorder="1" applyAlignment="1" applyProtection="1">
      <alignment horizontal="right"/>
    </xf>
    <xf numFmtId="0" fontId="19" fillId="0" borderId="24" xfId="25" applyFont="1" applyFill="1" applyBorder="1" applyAlignment="1" applyProtection="1">
      <alignment horizontal="center" vertical="center" wrapText="1"/>
      <protection locked="0"/>
    </xf>
    <xf numFmtId="49" fontId="12" fillId="0" borderId="0" xfId="25" applyNumberFormat="1" applyFont="1" applyFill="1" applyBorder="1" applyAlignment="1" applyProtection="1"/>
    <xf numFmtId="49" fontId="22" fillId="0" borderId="0" xfId="25" applyNumberFormat="1" applyFont="1" applyFill="1" applyBorder="1" applyAlignment="1" applyProtection="1"/>
    <xf numFmtId="0" fontId="22" fillId="0" borderId="0" xfId="25" applyFont="1" applyFill="1" applyBorder="1" applyAlignment="1" applyProtection="1">
      <alignment horizontal="right"/>
    </xf>
    <xf numFmtId="0" fontId="7" fillId="0" borderId="0" xfId="25" applyFont="1" applyFill="1" applyBorder="1" applyAlignment="1" applyProtection="1">
      <alignment horizontal="right"/>
    </xf>
    <xf numFmtId="0" fontId="4" fillId="0" borderId="0" xfId="25" applyFont="1" applyFill="1" applyBorder="1" applyAlignment="1" applyProtection="1">
      <alignment horizontal="center" vertical="center" wrapText="1"/>
    </xf>
    <xf numFmtId="0" fontId="4" fillId="0" borderId="0" xfId="25" applyFont="1" applyFill="1" applyBorder="1" applyAlignment="1" applyProtection="1">
      <alignment horizontal="center" vertical="center"/>
    </xf>
    <xf numFmtId="0" fontId="5" fillId="0" borderId="0" xfId="25" applyFont="1" applyFill="1" applyBorder="1" applyAlignment="1" applyProtection="1">
      <alignment horizontal="left" vertical="center"/>
      <protection locked="0"/>
    </xf>
    <xf numFmtId="49" fontId="6" fillId="0" borderId="3" xfId="25" applyNumberFormat="1" applyFont="1" applyFill="1" applyBorder="1" applyAlignment="1" applyProtection="1">
      <alignment horizontal="center" vertical="center" wrapText="1"/>
    </xf>
    <xf numFmtId="49" fontId="6" fillId="0" borderId="4" xfId="25" applyNumberFormat="1" applyFont="1" applyFill="1" applyBorder="1" applyAlignment="1" applyProtection="1">
      <alignment horizontal="center" vertical="center" wrapText="1"/>
    </xf>
    <xf numFmtId="49" fontId="6" fillId="0" borderId="6" xfId="25" applyNumberFormat="1" applyFont="1" applyFill="1" applyBorder="1" applyAlignment="1" applyProtection="1">
      <alignment horizontal="center" vertical="center"/>
    </xf>
    <xf numFmtId="181" fontId="5" fillId="0" borderId="6" xfId="25" applyNumberFormat="1" applyFont="1" applyFill="1" applyBorder="1" applyAlignment="1" applyProtection="1">
      <alignment horizontal="right" vertical="center"/>
    </xf>
    <xf numFmtId="0" fontId="12" fillId="0" borderId="7" xfId="25" applyFont="1" applyFill="1" applyBorder="1" applyAlignment="1" applyProtection="1">
      <alignment horizontal="center" vertical="center"/>
    </xf>
    <xf numFmtId="0" fontId="12" fillId="0" borderId="8" xfId="25" applyFont="1" applyFill="1" applyBorder="1" applyAlignment="1" applyProtection="1">
      <alignment horizontal="center" vertical="center"/>
    </xf>
    <xf numFmtId="0" fontId="12" fillId="0" borderId="9" xfId="25" applyFont="1" applyFill="1" applyBorder="1" applyAlignment="1" applyProtection="1">
      <alignment horizontal="center" vertical="center"/>
    </xf>
    <xf numFmtId="49" fontId="23" fillId="0" borderId="0" xfId="25" applyNumberFormat="1" applyFont="1" applyFill="1" applyBorder="1" applyAlignment="1" applyProtection="1"/>
    <xf numFmtId="0" fontId="6" fillId="0" borderId="9" xfId="25" applyFont="1" applyFill="1" applyBorder="1" applyAlignment="1" applyProtection="1">
      <alignment horizontal="center" vertical="center"/>
    </xf>
    <xf numFmtId="181" fontId="5" fillId="0" borderId="6" xfId="25" applyNumberFormat="1" applyFont="1" applyFill="1" applyBorder="1" applyAlignment="1" applyProtection="1">
      <alignment horizontal="left" vertical="center" wrapText="1"/>
    </xf>
    <xf numFmtId="49" fontId="10" fillId="0" borderId="0" xfId="25" applyNumberFormat="1" applyFont="1" applyFill="1" applyBorder="1" applyAlignment="1" applyProtection="1">
      <alignment horizontal="left" vertical="top"/>
    </xf>
    <xf numFmtId="0" fontId="6" fillId="0" borderId="6" xfId="25" applyNumberFormat="1" applyFont="1" applyFill="1" applyBorder="1" applyAlignment="1" applyProtection="1">
      <alignment horizontal="center" vertical="center"/>
    </xf>
    <xf numFmtId="0" fontId="5" fillId="0" borderId="25" xfId="25" applyFont="1" applyFill="1" applyBorder="1" applyAlignment="1" applyProtection="1">
      <alignment horizontal="left" vertical="center" wrapText="1"/>
    </xf>
    <xf numFmtId="0" fontId="5" fillId="0" borderId="26" xfId="25" applyFont="1" applyFill="1" applyBorder="1" applyAlignment="1" applyProtection="1">
      <alignment horizontal="left" vertical="center"/>
    </xf>
    <xf numFmtId="0" fontId="1" fillId="0" borderId="0" xfId="0" applyFont="1" applyFill="1" applyBorder="1" applyAlignment="1" applyProtection="1">
      <alignment vertical="center" wrapText="1"/>
    </xf>
    <xf numFmtId="0" fontId="6" fillId="0" borderId="0" xfId="25" applyFont="1" applyFill="1" applyBorder="1" applyAlignment="1" applyProtection="1">
      <alignment horizontal="center" wrapText="1"/>
    </xf>
    <xf numFmtId="0" fontId="5" fillId="0" borderId="0" xfId="25" applyFont="1" applyFill="1" applyBorder="1" applyAlignment="1" applyProtection="1">
      <alignment horizontal="left" vertical="center" wrapText="1"/>
    </xf>
    <xf numFmtId="0" fontId="24" fillId="0" borderId="0" xfId="25" applyFont="1" applyFill="1" applyBorder="1" applyAlignment="1" applyProtection="1">
      <alignment horizontal="center" vertical="center" wrapText="1"/>
    </xf>
    <xf numFmtId="0" fontId="6" fillId="0" borderId="7" xfId="25" applyFont="1" applyFill="1" applyBorder="1" applyAlignment="1" applyProtection="1">
      <alignment horizontal="left" vertical="center" wrapText="1"/>
    </xf>
    <xf numFmtId="0" fontId="25" fillId="0" borderId="8" xfId="25" applyFont="1" applyFill="1" applyBorder="1" applyAlignment="1" applyProtection="1">
      <alignment horizontal="left" vertical="center" wrapText="1"/>
    </xf>
    <xf numFmtId="49" fontId="6" fillId="0" borderId="6" xfId="25" applyNumberFormat="1" applyFont="1" applyFill="1" applyBorder="1" applyAlignment="1" applyProtection="1">
      <alignment horizontal="center" vertical="center" wrapText="1"/>
    </xf>
    <xf numFmtId="49" fontId="6" fillId="0" borderId="7" xfId="25" applyNumberFormat="1" applyFont="1" applyFill="1" applyBorder="1" applyAlignment="1" applyProtection="1">
      <alignment horizontal="left" vertical="center" wrapText="1"/>
    </xf>
    <xf numFmtId="49" fontId="6" fillId="0" borderId="8" xfId="25" applyNumberFormat="1" applyFont="1" applyFill="1" applyBorder="1" applyAlignment="1" applyProtection="1">
      <alignment horizontal="left" vertical="center" wrapText="1"/>
    </xf>
    <xf numFmtId="0" fontId="6" fillId="0" borderId="4" xfId="25" applyFont="1" applyFill="1" applyBorder="1" applyAlignment="1" applyProtection="1">
      <alignment horizontal="center" vertical="center" wrapText="1"/>
    </xf>
    <xf numFmtId="49" fontId="6" fillId="0" borderId="14" xfId="25" applyNumberFormat="1" applyFont="1" applyFill="1" applyBorder="1" applyAlignment="1" applyProtection="1">
      <alignment horizontal="left" vertical="center" wrapText="1"/>
    </xf>
    <xf numFmtId="49" fontId="6" fillId="0" borderId="23" xfId="25" applyNumberFormat="1" applyFont="1" applyFill="1" applyBorder="1" applyAlignment="1" applyProtection="1">
      <alignment horizontal="left" vertical="center" wrapText="1"/>
    </xf>
    <xf numFmtId="49" fontId="6" fillId="0" borderId="2" xfId="25" applyNumberFormat="1" applyFont="1" applyFill="1" applyBorder="1" applyAlignment="1" applyProtection="1">
      <alignment horizontal="center" vertical="center" wrapText="1"/>
    </xf>
    <xf numFmtId="0" fontId="6" fillId="0" borderId="2" xfId="25" applyFont="1" applyFill="1" applyBorder="1" applyAlignment="1" applyProtection="1">
      <alignment horizontal="left" vertical="center" wrapText="1"/>
    </xf>
    <xf numFmtId="0" fontId="25" fillId="0" borderId="2" xfId="25" applyFont="1" applyFill="1" applyBorder="1" applyAlignment="1" applyProtection="1">
      <alignment horizontal="left" vertical="center" wrapText="1"/>
    </xf>
    <xf numFmtId="0" fontId="19" fillId="0" borderId="2" xfId="25" applyFont="1" applyFill="1" applyBorder="1" applyAlignment="1" applyProtection="1">
      <alignment horizontal="center" vertical="center" wrapText="1"/>
    </xf>
    <xf numFmtId="49" fontId="6" fillId="0" borderId="6" xfId="30" applyFont="1" applyAlignment="1">
      <alignment horizontal="left" vertical="center" wrapText="1"/>
    </xf>
    <xf numFmtId="49" fontId="26" fillId="0" borderId="6" xfId="30" applyFont="1" applyAlignment="1">
      <alignment horizontal="left" vertical="center" wrapText="1"/>
    </xf>
    <xf numFmtId="0" fontId="25" fillId="0" borderId="14" xfId="25" applyFont="1" applyFill="1" applyBorder="1" applyAlignment="1" applyProtection="1">
      <alignment horizontal="left" vertical="center" wrapText="1"/>
    </xf>
    <xf numFmtId="0" fontId="25" fillId="0" borderId="23" xfId="25" applyFont="1" applyFill="1" applyBorder="1" applyAlignment="1" applyProtection="1">
      <alignment horizontal="left" vertical="center" wrapText="1"/>
    </xf>
    <xf numFmtId="49" fontId="6" fillId="0" borderId="6" xfId="25" applyNumberFormat="1" applyFont="1" applyFill="1" applyBorder="1" applyAlignment="1" applyProtection="1">
      <alignment horizontal="center" vertical="center" wrapText="1"/>
      <protection locked="0"/>
    </xf>
    <xf numFmtId="0" fontId="27" fillId="0" borderId="6" xfId="0" applyFont="1" applyFill="1" applyBorder="1" applyAlignment="1" applyProtection="1">
      <alignment horizontal="center" vertical="center" wrapText="1"/>
    </xf>
    <xf numFmtId="0" fontId="25" fillId="0" borderId="8" xfId="25" applyFont="1" applyFill="1" applyBorder="1" applyAlignment="1" applyProtection="1">
      <alignment horizontal="center" vertical="center" wrapText="1"/>
    </xf>
    <xf numFmtId="49" fontId="6" fillId="0" borderId="8" xfId="25" applyNumberFormat="1" applyFont="1" applyFill="1" applyBorder="1" applyAlignment="1" applyProtection="1">
      <alignment horizontal="center" vertical="center" wrapText="1"/>
    </xf>
    <xf numFmtId="49" fontId="6" fillId="0" borderId="23" xfId="25" applyNumberFormat="1" applyFont="1" applyFill="1" applyBorder="1" applyAlignment="1" applyProtection="1">
      <alignment horizontal="center" vertical="center" wrapText="1"/>
    </xf>
    <xf numFmtId="0" fontId="25" fillId="0" borderId="2" xfId="25" applyFont="1" applyFill="1" applyBorder="1" applyAlignment="1" applyProtection="1">
      <alignment horizontal="center" vertical="center" wrapText="1"/>
    </xf>
    <xf numFmtId="177" fontId="6" fillId="0" borderId="2" xfId="25" applyNumberFormat="1" applyFont="1" applyFill="1" applyBorder="1" applyAlignment="1" applyProtection="1">
      <alignment horizontal="right" vertical="center" wrapText="1"/>
      <protection locked="0"/>
    </xf>
    <xf numFmtId="49" fontId="6" fillId="0" borderId="6" xfId="30" applyFont="1" applyAlignment="1">
      <alignment horizontal="center" vertical="center" wrapText="1"/>
    </xf>
    <xf numFmtId="182" fontId="6" fillId="0" borderId="6" xfId="1" applyFont="1" applyAlignment="1">
      <alignment horizontal="right" vertical="center" wrapText="1"/>
    </xf>
    <xf numFmtId="49" fontId="26" fillId="0" borderId="6" xfId="30" applyFont="1" applyAlignment="1">
      <alignment horizontal="center" vertical="center" wrapText="1"/>
    </xf>
    <xf numFmtId="0" fontId="25" fillId="0" borderId="23" xfId="25" applyFont="1" applyFill="1" applyBorder="1" applyAlignment="1" applyProtection="1">
      <alignment horizontal="center" vertical="center" wrapText="1"/>
    </xf>
    <xf numFmtId="49" fontId="6" fillId="0" borderId="14" xfId="25" applyNumberFormat="1" applyFont="1" applyFill="1" applyBorder="1" applyAlignment="1" applyProtection="1">
      <alignment horizontal="center" vertical="center" wrapText="1"/>
    </xf>
    <xf numFmtId="0" fontId="6" fillId="0" borderId="17" xfId="25" applyFont="1" applyFill="1" applyBorder="1" applyAlignment="1" applyProtection="1">
      <alignment horizontal="center" vertical="center" wrapText="1"/>
    </xf>
    <xf numFmtId="0" fontId="27" fillId="0" borderId="6" xfId="0" applyFont="1" applyFill="1" applyBorder="1" applyAlignment="1" applyProtection="1">
      <alignment vertical="center" wrapText="1"/>
    </xf>
    <xf numFmtId="0" fontId="6" fillId="0" borderId="8" xfId="25" applyFont="1" applyFill="1" applyBorder="1" applyAlignment="1" applyProtection="1">
      <alignment horizontal="left" vertical="center" wrapText="1"/>
    </xf>
    <xf numFmtId="49" fontId="6" fillId="0" borderId="9" xfId="25" applyNumberFormat="1" applyFont="1" applyFill="1" applyBorder="1" applyAlignment="1" applyProtection="1">
      <alignment horizontal="left" vertical="center" wrapText="1"/>
    </xf>
    <xf numFmtId="0" fontId="6" fillId="0" borderId="23" xfId="25" applyFont="1" applyFill="1" applyBorder="1" applyAlignment="1" applyProtection="1">
      <alignment horizontal="left" vertical="center" wrapText="1"/>
    </xf>
    <xf numFmtId="49" fontId="6" fillId="0" borderId="19" xfId="25" applyNumberFormat="1" applyFont="1" applyFill="1" applyBorder="1" applyAlignment="1" applyProtection="1">
      <alignment horizontal="left" vertical="center" wrapText="1"/>
    </xf>
    <xf numFmtId="0" fontId="25" fillId="0" borderId="9" xfId="25" applyFont="1" applyFill="1" applyBorder="1" applyAlignment="1" applyProtection="1">
      <alignment horizontal="left" vertical="center" wrapText="1"/>
    </xf>
    <xf numFmtId="49" fontId="6" fillId="0" borderId="6" xfId="25" applyNumberFormat="1" applyFont="1" applyFill="1" applyBorder="1" applyAlignment="1" applyProtection="1">
      <alignment vertical="center" wrapText="1"/>
    </xf>
    <xf numFmtId="49" fontId="6" fillId="0" borderId="3" xfId="25" applyNumberFormat="1" applyFont="1" applyFill="1" applyBorder="1" applyAlignment="1" applyProtection="1">
      <alignment vertical="center" wrapText="1"/>
    </xf>
    <xf numFmtId="0" fontId="6" fillId="0" borderId="2" xfId="25" applyFont="1" applyFill="1" applyBorder="1" applyAlignment="1" applyProtection="1">
      <alignment vertical="center" wrapText="1"/>
    </xf>
    <xf numFmtId="0" fontId="25" fillId="0" borderId="19" xfId="25" applyFont="1" applyFill="1" applyBorder="1" applyAlignment="1" applyProtection="1">
      <alignment horizontal="left" vertical="center" wrapText="1"/>
    </xf>
    <xf numFmtId="49" fontId="6" fillId="0" borderId="19" xfId="25" applyNumberFormat="1" applyFont="1" applyFill="1" applyBorder="1" applyAlignment="1" applyProtection="1">
      <alignment horizontal="center" vertical="center" wrapText="1"/>
    </xf>
    <xf numFmtId="0" fontId="12" fillId="0" borderId="0" xfId="25" applyFont="1" applyFill="1" applyBorder="1" applyAlignment="1" applyProtection="1">
      <alignment vertical="center" wrapText="1"/>
    </xf>
    <xf numFmtId="0" fontId="28" fillId="0" borderId="0" xfId="25" applyFont="1" applyFill="1" applyBorder="1" applyAlignment="1" applyProtection="1">
      <alignment horizontal="center" vertical="center" wrapText="1"/>
    </xf>
    <xf numFmtId="0" fontId="29" fillId="0" borderId="0" xfId="25" applyFont="1" applyFill="1" applyBorder="1" applyAlignment="1" applyProtection="1">
      <alignment horizontal="center" vertical="center" wrapText="1"/>
    </xf>
    <xf numFmtId="0" fontId="10" fillId="0" borderId="0" xfId="25" applyFont="1" applyFill="1" applyBorder="1" applyAlignment="1" applyProtection="1">
      <alignment horizontal="left" vertical="center" wrapText="1"/>
      <protection locked="0"/>
    </xf>
    <xf numFmtId="0" fontId="19" fillId="0" borderId="6" xfId="25" applyFont="1" applyFill="1" applyBorder="1" applyAlignment="1" applyProtection="1">
      <alignment horizontal="center" vertical="center" wrapText="1"/>
    </xf>
    <xf numFmtId="49" fontId="30" fillId="0" borderId="6" xfId="30" applyFont="1">
      <alignment horizontal="left" vertical="center" wrapText="1"/>
    </xf>
    <xf numFmtId="49" fontId="31" fillId="0" borderId="6" xfId="30" applyFont="1" applyAlignment="1">
      <alignment horizontal="left" vertical="center" wrapText="1"/>
    </xf>
    <xf numFmtId="49" fontId="31" fillId="0" borderId="6" xfId="30" applyFont="1">
      <alignment horizontal="left" vertical="center" wrapText="1"/>
    </xf>
    <xf numFmtId="0" fontId="29" fillId="0" borderId="0" xfId="25" applyFont="1" applyFill="1" applyBorder="1" applyAlignment="1" applyProtection="1">
      <alignment horizontal="center" vertical="center" wrapText="1"/>
      <protection locked="0"/>
    </xf>
    <xf numFmtId="0" fontId="19" fillId="0" borderId="6" xfId="25" applyFont="1" applyFill="1" applyBorder="1" applyAlignment="1" applyProtection="1">
      <alignment horizontal="center" vertical="center" wrapText="1"/>
      <protection locked="0"/>
    </xf>
    <xf numFmtId="0" fontId="10" fillId="0" borderId="0" xfId="25" applyFont="1" applyFill="1" applyBorder="1" applyAlignment="1" applyProtection="1">
      <alignment horizontal="right" vertical="center" wrapText="1"/>
      <protection locked="0"/>
    </xf>
    <xf numFmtId="49" fontId="27" fillId="0" borderId="6" xfId="30" applyFont="1">
      <alignment horizontal="left" vertical="center" wrapText="1"/>
    </xf>
    <xf numFmtId="49" fontId="30" fillId="0" borderId="6" xfId="30" applyFont="1" applyAlignment="1">
      <alignment horizontal="left" vertical="center" wrapText="1"/>
    </xf>
    <xf numFmtId="49" fontId="27" fillId="0" borderId="3" xfId="30" applyFont="1" applyBorder="1">
      <alignment horizontal="left" vertical="center" wrapText="1"/>
    </xf>
    <xf numFmtId="0" fontId="19" fillId="0" borderId="10" xfId="25" applyFont="1" applyFill="1" applyBorder="1" applyAlignment="1" applyProtection="1">
      <alignment vertical="center" wrapText="1"/>
    </xf>
    <xf numFmtId="0" fontId="19" fillId="0" borderId="21" xfId="25" applyFont="1" applyFill="1" applyBorder="1" applyAlignment="1" applyProtection="1">
      <alignment vertical="center" wrapText="1"/>
    </xf>
    <xf numFmtId="0" fontId="19" fillId="0" borderId="2" xfId="25" applyFont="1" applyFill="1" applyBorder="1" applyAlignment="1" applyProtection="1">
      <alignment vertical="center" wrapText="1"/>
    </xf>
    <xf numFmtId="49" fontId="27" fillId="0" borderId="2" xfId="30" applyFont="1" applyBorder="1">
      <alignment horizontal="left" vertical="center" wrapText="1"/>
    </xf>
    <xf numFmtId="49" fontId="27" fillId="0" borderId="27" xfId="30" applyFont="1" applyBorder="1">
      <alignment horizontal="left" vertical="center" wrapText="1"/>
    </xf>
    <xf numFmtId="0" fontId="10" fillId="0" borderId="0" xfId="25" applyFont="1" applyFill="1" applyBorder="1" applyAlignment="1" applyProtection="1"/>
    <xf numFmtId="0" fontId="6" fillId="0" borderId="0" xfId="25" applyFont="1" applyFill="1" applyBorder="1" applyAlignment="1" applyProtection="1">
      <alignment horizontal="left" vertical="center"/>
    </xf>
    <xf numFmtId="0" fontId="7" fillId="0" borderId="2" xfId="25" applyFont="1" applyFill="1" applyBorder="1" applyAlignment="1" applyProtection="1">
      <alignment horizontal="center" vertical="center"/>
    </xf>
    <xf numFmtId="49" fontId="7" fillId="0" borderId="0" xfId="25" applyNumberFormat="1" applyFont="1" applyFill="1" applyBorder="1" applyAlignment="1" applyProtection="1"/>
    <xf numFmtId="0" fontId="15" fillId="0" borderId="2" xfId="59" applyFont="1" applyFill="1" applyBorder="1" applyAlignment="1" applyProtection="1">
      <alignment horizontal="center" vertical="center" wrapText="1" readingOrder="1"/>
      <protection locked="0"/>
    </xf>
    <xf numFmtId="0" fontId="19" fillId="0" borderId="11" xfId="25" applyFont="1" applyFill="1" applyBorder="1" applyAlignment="1" applyProtection="1">
      <alignment horizontal="center" vertical="center" wrapText="1"/>
    </xf>
    <xf numFmtId="0" fontId="10" fillId="0" borderId="7" xfId="25" applyFont="1" applyFill="1" applyBorder="1" applyAlignment="1" applyProtection="1">
      <alignment horizontal="center" vertical="center" wrapText="1"/>
      <protection locked="0"/>
    </xf>
    <xf numFmtId="0" fontId="10" fillId="0" borderId="8" xfId="25" applyFont="1" applyFill="1" applyBorder="1" applyAlignment="1" applyProtection="1">
      <alignment horizontal="center" vertical="center" wrapText="1"/>
      <protection locked="0"/>
    </xf>
    <xf numFmtId="0" fontId="10" fillId="0" borderId="8" xfId="25" applyFont="1" applyFill="1" applyBorder="1" applyAlignment="1" applyProtection="1">
      <alignment horizontal="left" vertical="center"/>
    </xf>
    <xf numFmtId="0" fontId="10" fillId="0" borderId="9" xfId="25" applyFont="1" applyFill="1" applyBorder="1" applyAlignment="1" applyProtection="1">
      <alignment horizontal="left" vertical="center"/>
    </xf>
    <xf numFmtId="182" fontId="5" fillId="0" borderId="6" xfId="1" applyFont="1" applyFill="1">
      <alignment horizontal="right" vertical="center"/>
    </xf>
    <xf numFmtId="177" fontId="10" fillId="0" borderId="6" xfId="25" applyNumberFormat="1" applyFont="1" applyFill="1" applyBorder="1" applyAlignment="1" applyProtection="1">
      <alignment horizontal="right" vertical="center" wrapText="1"/>
      <protection locked="0"/>
    </xf>
    <xf numFmtId="0" fontId="7" fillId="0" borderId="0" xfId="25" applyFont="1" applyFill="1" applyBorder="1" applyAlignment="1" applyProtection="1">
      <alignment horizontal="left" vertical="center" wrapText="1"/>
    </xf>
    <xf numFmtId="0" fontId="4" fillId="0" borderId="0" xfId="25" applyFont="1" applyFill="1" applyAlignment="1" applyProtection="1">
      <alignment horizontal="center" vertical="center"/>
    </xf>
    <xf numFmtId="0" fontId="5" fillId="0" borderId="0" xfId="25" applyFont="1" applyFill="1" applyAlignment="1" applyProtection="1">
      <alignment horizontal="left" vertical="center"/>
      <protection locked="0"/>
    </xf>
    <xf numFmtId="0" fontId="6" fillId="0" borderId="10" xfId="25" applyNumberFormat="1" applyFont="1" applyFill="1" applyBorder="1" applyAlignment="1" applyProtection="1">
      <alignment horizontal="center" vertical="center"/>
    </xf>
    <xf numFmtId="49" fontId="5" fillId="0" borderId="2" xfId="30" applyFont="1" applyBorder="1" applyAlignment="1">
      <alignment horizontal="center" vertical="center" wrapText="1"/>
    </xf>
    <xf numFmtId="49" fontId="5" fillId="0" borderId="2" xfId="25" applyNumberFormat="1" applyFont="1" applyFill="1" applyBorder="1" applyAlignment="1" applyProtection="1">
      <alignment horizontal="center" vertical="center" wrapText="1"/>
    </xf>
    <xf numFmtId="0" fontId="6" fillId="0" borderId="2" xfId="25" applyNumberFormat="1" applyFont="1" applyFill="1" applyBorder="1" applyAlignment="1" applyProtection="1">
      <alignment horizontal="center" vertical="center"/>
    </xf>
    <xf numFmtId="182" fontId="5" fillId="0" borderId="2" xfId="1" applyFont="1" applyBorder="1">
      <alignment horizontal="right" vertical="center"/>
    </xf>
    <xf numFmtId="49" fontId="2" fillId="0" borderId="2" xfId="30" applyFont="1" applyBorder="1">
      <alignment horizontal="left" vertical="center" wrapText="1"/>
    </xf>
    <xf numFmtId="177" fontId="5" fillId="0" borderId="2" xfId="25" applyNumberFormat="1" applyFont="1" applyFill="1" applyBorder="1" applyAlignment="1" applyProtection="1">
      <alignment horizontal="right" vertical="center" wrapText="1"/>
      <protection locked="0"/>
    </xf>
    <xf numFmtId="0" fontId="10" fillId="0" borderId="2" xfId="25" applyFont="1" applyFill="1" applyBorder="1" applyAlignment="1" applyProtection="1">
      <alignment wrapText="1"/>
    </xf>
    <xf numFmtId="0" fontId="7" fillId="0" borderId="0" xfId="25" applyFont="1" applyFill="1" applyBorder="1" applyAlignment="1" applyProtection="1">
      <alignment horizontal="right" wrapText="1"/>
    </xf>
    <xf numFmtId="182" fontId="5" fillId="0" borderId="0" xfId="1" applyFont="1" applyBorder="1">
      <alignment horizontal="right" vertical="center"/>
    </xf>
    <xf numFmtId="0" fontId="32" fillId="0" borderId="0" xfId="25" applyFont="1" applyFill="1" applyBorder="1" applyAlignment="1" applyProtection="1">
      <alignment horizontal="center"/>
    </xf>
    <xf numFmtId="0" fontId="32" fillId="0" borderId="0" xfId="25" applyFont="1" applyFill="1" applyBorder="1" applyAlignment="1" applyProtection="1">
      <alignment horizontal="center" wrapText="1"/>
    </xf>
    <xf numFmtId="0" fontId="32" fillId="0" borderId="0" xfId="25" applyFont="1" applyFill="1" applyBorder="1" applyAlignment="1" applyProtection="1">
      <alignment wrapText="1"/>
    </xf>
    <xf numFmtId="0" fontId="32" fillId="0" borderId="0" xfId="25" applyFont="1" applyFill="1" applyBorder="1" applyAlignment="1" applyProtection="1"/>
    <xf numFmtId="0" fontId="12" fillId="0" borderId="0" xfId="25" applyFont="1" applyFill="1" applyBorder="1" applyAlignment="1" applyProtection="1">
      <alignment horizontal="left" wrapText="1"/>
    </xf>
    <xf numFmtId="0" fontId="12" fillId="0" borderId="0" xfId="25" applyFont="1" applyFill="1" applyBorder="1" applyAlignment="1" applyProtection="1">
      <alignment horizontal="center" wrapText="1"/>
    </xf>
    <xf numFmtId="0" fontId="33" fillId="0" borderId="0" xfId="25" applyFont="1" applyFill="1" applyBorder="1" applyAlignment="1" applyProtection="1">
      <alignment horizontal="center" vertical="center" wrapText="1"/>
    </xf>
    <xf numFmtId="0" fontId="19" fillId="0" borderId="3" xfId="25" applyFont="1" applyFill="1" applyBorder="1" applyAlignment="1" applyProtection="1">
      <alignment horizontal="center" vertical="center" wrapText="1"/>
    </xf>
    <xf numFmtId="0" fontId="32" fillId="0" borderId="6" xfId="25" applyFont="1" applyFill="1" applyBorder="1" applyAlignment="1" applyProtection="1">
      <alignment horizontal="center" vertical="center" wrapText="1"/>
    </xf>
    <xf numFmtId="0" fontId="32" fillId="0" borderId="7" xfId="25" applyFont="1" applyFill="1" applyBorder="1" applyAlignment="1" applyProtection="1">
      <alignment horizontal="center" vertical="center" wrapText="1"/>
    </xf>
    <xf numFmtId="177" fontId="5" fillId="0" borderId="6" xfId="25" applyNumberFormat="1" applyFont="1" applyFill="1" applyBorder="1" applyAlignment="1" applyProtection="1">
      <alignment horizontal="right" vertical="center"/>
    </xf>
    <xf numFmtId="177" fontId="10" fillId="0" borderId="7" xfId="25" applyNumberFormat="1" applyFont="1" applyFill="1" applyBorder="1" applyAlignment="1" applyProtection="1">
      <alignment horizontal="right" vertical="center"/>
    </xf>
    <xf numFmtId="0" fontId="12" fillId="0" borderId="0" xfId="25" applyFont="1" applyFill="1" applyBorder="1" applyAlignment="1" applyProtection="1">
      <alignment horizontal="right" wrapText="1"/>
    </xf>
    <xf numFmtId="0" fontId="34" fillId="0" borderId="0" xfId="0" applyFont="1"/>
    <xf numFmtId="0" fontId="12" fillId="0" borderId="0" xfId="25" applyFont="1" applyFill="1" applyBorder="1" applyAlignment="1" applyProtection="1">
      <alignment horizontal="left" vertical="center"/>
    </xf>
    <xf numFmtId="0" fontId="12" fillId="0" borderId="0" xfId="25" applyFont="1" applyFill="1" applyBorder="1" applyAlignment="1" applyProtection="1">
      <alignment vertical="top"/>
    </xf>
    <xf numFmtId="0" fontId="35" fillId="0" borderId="0" xfId="25" applyFont="1" applyFill="1" applyBorder="1" applyAlignment="1" applyProtection="1">
      <alignment horizontal="center" vertical="center"/>
    </xf>
    <xf numFmtId="49" fontId="19" fillId="0" borderId="7" xfId="25" applyNumberFormat="1" applyFont="1" applyFill="1" applyBorder="1" applyAlignment="1" applyProtection="1">
      <alignment horizontal="center" vertical="center" wrapText="1"/>
    </xf>
    <xf numFmtId="49" fontId="19" fillId="0" borderId="8" xfId="25" applyNumberFormat="1" applyFont="1" applyFill="1" applyBorder="1" applyAlignment="1" applyProtection="1">
      <alignment horizontal="center" vertical="center" wrapText="1"/>
    </xf>
    <xf numFmtId="0" fontId="19" fillId="0" borderId="2" xfId="25" applyFont="1" applyFill="1" applyBorder="1" applyAlignment="1" applyProtection="1">
      <alignment horizontal="center" vertical="center"/>
    </xf>
    <xf numFmtId="49" fontId="19" fillId="0" borderId="6" xfId="25" applyNumberFormat="1" applyFont="1" applyFill="1" applyBorder="1" applyAlignment="1" applyProtection="1">
      <alignment horizontal="center" vertical="center"/>
    </xf>
    <xf numFmtId="49" fontId="19" fillId="0" borderId="7" xfId="25" applyNumberFormat="1" applyFont="1" applyFill="1" applyBorder="1" applyAlignment="1" applyProtection="1">
      <alignment horizontal="center" vertical="center"/>
    </xf>
    <xf numFmtId="0" fontId="19" fillId="0" borderId="6" xfId="25" applyNumberFormat="1" applyFont="1" applyFill="1" applyBorder="1" applyAlignment="1" applyProtection="1">
      <alignment horizontal="center" vertical="center"/>
    </xf>
    <xf numFmtId="0" fontId="19" fillId="0" borderId="5" xfId="25" applyNumberFormat="1" applyFont="1" applyFill="1" applyBorder="1" applyAlignment="1" applyProtection="1">
      <alignment horizontal="center" vertical="center"/>
    </xf>
    <xf numFmtId="49" fontId="10" fillId="0" borderId="2" xfId="0" applyNumberFormat="1" applyFont="1" applyFill="1" applyBorder="1" applyAlignment="1" applyProtection="1">
      <alignment horizontal="left" vertical="center" wrapText="1"/>
    </xf>
    <xf numFmtId="49" fontId="10" fillId="0" borderId="27" xfId="0" applyNumberFormat="1" applyFont="1" applyFill="1" applyBorder="1" applyAlignment="1" applyProtection="1">
      <alignment horizontal="left" vertical="center" wrapText="1"/>
    </xf>
    <xf numFmtId="182" fontId="10" fillId="0" borderId="6" xfId="1" applyFont="1">
      <alignment horizontal="right" vertical="center"/>
    </xf>
    <xf numFmtId="49" fontId="10" fillId="0" borderId="2" xfId="0" applyNumberFormat="1" applyFont="1" applyFill="1" applyBorder="1" applyAlignment="1" applyProtection="1">
      <alignment horizontal="left" vertical="center" wrapText="1" indent="1"/>
    </xf>
    <xf numFmtId="49" fontId="10" fillId="0" borderId="27" xfId="0" applyNumberFormat="1" applyFont="1" applyFill="1" applyBorder="1" applyAlignment="1" applyProtection="1">
      <alignment horizontal="left" vertical="center" wrapText="1" indent="1"/>
    </xf>
    <xf numFmtId="49" fontId="10" fillId="0" borderId="2" xfId="0" applyNumberFormat="1" applyFont="1" applyFill="1" applyBorder="1" applyAlignment="1" applyProtection="1">
      <alignment horizontal="left" vertical="center" wrapText="1" indent="2"/>
    </xf>
    <xf numFmtId="49" fontId="10" fillId="0" borderId="27" xfId="0" applyNumberFormat="1" applyFont="1" applyFill="1" applyBorder="1" applyAlignment="1" applyProtection="1">
      <alignment horizontal="left" vertical="center" wrapText="1" indent="2"/>
    </xf>
    <xf numFmtId="0" fontId="12" fillId="0" borderId="0" xfId="25" applyFont="1" applyFill="1" applyBorder="1" applyAlignment="1" applyProtection="1">
      <alignment horizontal="right" vertical="center"/>
    </xf>
    <xf numFmtId="0" fontId="12" fillId="0" borderId="0" xfId="25" applyFont="1" applyFill="1" applyBorder="1" applyAlignment="1" applyProtection="1">
      <alignment horizontal="right"/>
    </xf>
    <xf numFmtId="0" fontId="19" fillId="0" borderId="19" xfId="25" applyFont="1" applyFill="1" applyBorder="1" applyAlignment="1" applyProtection="1">
      <alignment horizontal="center" vertical="center"/>
    </xf>
    <xf numFmtId="0" fontId="19" fillId="0" borderId="22" xfId="25" applyFont="1" applyFill="1" applyBorder="1" applyAlignment="1" applyProtection="1">
      <alignment horizontal="center" vertical="center"/>
    </xf>
    <xf numFmtId="0" fontId="10" fillId="0" borderId="7" xfId="25" applyFont="1" applyFill="1" applyBorder="1" applyAlignment="1" applyProtection="1">
      <alignment horizontal="center" vertical="center"/>
    </xf>
    <xf numFmtId="0" fontId="10" fillId="0" borderId="9" xfId="25" applyFont="1" applyFill="1" applyBorder="1" applyAlignment="1" applyProtection="1">
      <alignment horizontal="center" vertical="center"/>
    </xf>
    <xf numFmtId="0" fontId="23" fillId="0" borderId="0" xfId="25" applyFont="1" applyFill="1" applyBorder="1" applyAlignment="1" applyProtection="1"/>
    <xf numFmtId="0" fontId="7" fillId="0" borderId="0" xfId="25" applyFont="1" applyFill="1" applyBorder="1" applyAlignment="1" applyProtection="1">
      <alignment vertical="center"/>
    </xf>
    <xf numFmtId="0" fontId="36" fillId="0" borderId="0" xfId="25" applyFont="1" applyFill="1" applyBorder="1" applyAlignment="1" applyProtection="1">
      <alignment horizontal="center" vertical="center"/>
    </xf>
    <xf numFmtId="0" fontId="25" fillId="0" borderId="0" xfId="25" applyFont="1" applyFill="1" applyBorder="1" applyAlignment="1" applyProtection="1">
      <alignment horizontal="center" vertical="center"/>
    </xf>
    <xf numFmtId="0" fontId="6" fillId="0" borderId="28" xfId="25" applyFont="1" applyFill="1" applyBorder="1" applyAlignment="1" applyProtection="1">
      <alignment horizontal="center" vertical="center"/>
    </xf>
    <xf numFmtId="0" fontId="6" fillId="0" borderId="28" xfId="25" applyFont="1" applyFill="1" applyBorder="1" applyAlignment="1" applyProtection="1">
      <alignment horizontal="center" vertical="center"/>
      <protection locked="0"/>
    </xf>
    <xf numFmtId="0" fontId="5" fillId="0" borderId="2" xfId="25" applyFont="1" applyFill="1" applyBorder="1" applyAlignment="1" applyProtection="1">
      <alignment vertical="center"/>
    </xf>
    <xf numFmtId="4" fontId="37" fillId="0" borderId="2" xfId="0" applyNumberFormat="1" applyFont="1" applyBorder="1"/>
    <xf numFmtId="0" fontId="5" fillId="0" borderId="2" xfId="25" applyFont="1" applyFill="1" applyBorder="1" applyAlignment="1" applyProtection="1">
      <alignment horizontal="left" vertical="center"/>
      <protection locked="0"/>
    </xf>
    <xf numFmtId="0" fontId="5" fillId="0" borderId="2" xfId="25" applyFont="1" applyFill="1" applyBorder="1" applyAlignment="1" applyProtection="1">
      <alignment vertical="center"/>
      <protection locked="0"/>
    </xf>
    <xf numFmtId="177" fontId="5" fillId="0" borderId="2" xfId="25" applyNumberFormat="1" applyFont="1" applyFill="1" applyBorder="1" applyAlignment="1" applyProtection="1">
      <alignment horizontal="right" vertical="center"/>
    </xf>
    <xf numFmtId="0" fontId="5" fillId="0" borderId="2" xfId="25" applyFont="1" applyFill="1" applyBorder="1" applyAlignment="1" applyProtection="1">
      <alignment horizontal="left" vertical="center"/>
    </xf>
    <xf numFmtId="177" fontId="38" fillId="0" borderId="2" xfId="25" applyNumberFormat="1" applyFont="1" applyFill="1" applyBorder="1" applyAlignment="1" applyProtection="1">
      <alignment horizontal="right" vertical="center"/>
    </xf>
    <xf numFmtId="177" fontId="10" fillId="0" borderId="2" xfId="25" applyNumberFormat="1" applyFont="1" applyFill="1" applyBorder="1" applyAlignment="1" applyProtection="1">
      <alignment vertical="center"/>
    </xf>
    <xf numFmtId="0" fontId="10" fillId="0" borderId="2" xfId="25" applyFont="1" applyFill="1" applyBorder="1" applyAlignment="1" applyProtection="1">
      <alignment vertical="center"/>
    </xf>
    <xf numFmtId="0" fontId="38" fillId="0" borderId="2" xfId="25" applyFont="1" applyFill="1" applyBorder="1" applyAlignment="1" applyProtection="1">
      <alignment horizontal="center" vertical="center"/>
    </xf>
    <xf numFmtId="0" fontId="38" fillId="0" borderId="2" xfId="25" applyFont="1" applyFill="1" applyBorder="1" applyAlignment="1" applyProtection="1">
      <alignment horizontal="center" vertical="center"/>
      <protection locked="0"/>
    </xf>
    <xf numFmtId="182" fontId="5" fillId="0" borderId="25" xfId="1" applyFont="1" applyBorder="1">
      <alignment horizontal="right" vertical="center"/>
    </xf>
    <xf numFmtId="182" fontId="30" fillId="0" borderId="0" xfId="1" applyFont="1" applyBorder="1">
      <alignment horizontal="right" vertical="center"/>
    </xf>
    <xf numFmtId="0" fontId="12" fillId="0" borderId="0" xfId="25" applyNumberFormat="1" applyFont="1" applyFill="1" applyBorder="1" applyAlignment="1" applyProtection="1"/>
    <xf numFmtId="0" fontId="39" fillId="0" borderId="0" xfId="25" applyFont="1" applyFill="1" applyBorder="1" applyAlignment="1" applyProtection="1"/>
    <xf numFmtId="43" fontId="12" fillId="0" borderId="0" xfId="25" applyNumberFormat="1" applyFont="1" applyFill="1" applyBorder="1" applyAlignment="1" applyProtection="1"/>
    <xf numFmtId="0" fontId="29" fillId="0" borderId="0" xfId="25" applyFont="1" applyFill="1" applyBorder="1" applyAlignment="1" applyProtection="1">
      <alignment horizontal="center" vertical="center"/>
    </xf>
    <xf numFmtId="43" fontId="29" fillId="0" borderId="0" xfId="25" applyNumberFormat="1" applyFont="1" applyFill="1" applyBorder="1" applyAlignment="1" applyProtection="1">
      <alignment horizontal="center" vertical="center"/>
    </xf>
    <xf numFmtId="0" fontId="19" fillId="0" borderId="0" xfId="25" applyFont="1" applyFill="1" applyBorder="1" applyAlignment="1" applyProtection="1">
      <alignment horizontal="left" vertical="center" wrapText="1"/>
    </xf>
    <xf numFmtId="43" fontId="19" fillId="0" borderId="0" xfId="25" applyNumberFormat="1" applyFont="1" applyFill="1" applyBorder="1" applyAlignment="1" applyProtection="1">
      <alignment wrapText="1"/>
    </xf>
    <xf numFmtId="0" fontId="19" fillId="0" borderId="27" xfId="25" applyFont="1" applyFill="1" applyBorder="1" applyAlignment="1" applyProtection="1">
      <alignment horizontal="center" vertical="center" wrapText="1"/>
    </xf>
    <xf numFmtId="43" fontId="19" fillId="0" borderId="14" xfId="25" applyNumberFormat="1" applyFont="1" applyFill="1" applyBorder="1" applyAlignment="1" applyProtection="1">
      <alignment horizontal="center" vertical="center" wrapText="1"/>
    </xf>
    <xf numFmtId="43" fontId="19" fillId="0" borderId="2" xfId="25" applyNumberFormat="1" applyFont="1" applyFill="1" applyBorder="1" applyAlignment="1" applyProtection="1">
      <alignment horizontal="center" vertical="center" wrapText="1"/>
    </xf>
    <xf numFmtId="43" fontId="19" fillId="0" borderId="17" xfId="25" applyNumberFormat="1" applyFont="1" applyFill="1" applyBorder="1" applyAlignment="1" applyProtection="1">
      <alignment horizontal="center" vertical="center" wrapText="1"/>
    </xf>
    <xf numFmtId="0" fontId="19" fillId="0" borderId="2" xfId="25" applyNumberFormat="1" applyFont="1" applyFill="1" applyBorder="1" applyAlignment="1" applyProtection="1">
      <alignment horizontal="center" vertical="center"/>
    </xf>
    <xf numFmtId="0" fontId="19" fillId="0" borderId="27" xfId="25" applyNumberFormat="1" applyFont="1" applyFill="1" applyBorder="1" applyAlignment="1" applyProtection="1">
      <alignment horizontal="center" vertical="center"/>
    </xf>
    <xf numFmtId="49" fontId="10" fillId="0" borderId="6" xfId="30" applyFont="1">
      <alignment horizontal="left" vertical="center" wrapText="1"/>
    </xf>
    <xf numFmtId="43" fontId="10" fillId="0" borderId="6" xfId="0" applyNumberFormat="1" applyFont="1" applyFill="1" applyBorder="1" applyAlignment="1" applyProtection="1">
      <alignment horizontal="right" vertical="center"/>
    </xf>
    <xf numFmtId="43" fontId="10" fillId="0" borderId="29" xfId="25" applyNumberFormat="1" applyFont="1" applyFill="1" applyBorder="1" applyAlignment="1" applyProtection="1">
      <alignment vertical="center"/>
    </xf>
    <xf numFmtId="49" fontId="10" fillId="0" borderId="6" xfId="30" applyFont="1" applyAlignment="1">
      <alignment horizontal="left" vertical="center" wrapText="1" indent="1"/>
    </xf>
    <xf numFmtId="49" fontId="10" fillId="0" borderId="6" xfId="30" applyFont="1" applyAlignment="1">
      <alignment horizontal="left" vertical="center" wrapText="1" indent="2"/>
    </xf>
    <xf numFmtId="43" fontId="10" fillId="0" borderId="2" xfId="25" applyNumberFormat="1" applyFont="1" applyFill="1" applyBorder="1" applyAlignment="1" applyProtection="1">
      <alignment horizontal="center" vertical="center"/>
    </xf>
    <xf numFmtId="43" fontId="10" fillId="0" borderId="1" xfId="25" applyNumberFormat="1" applyFont="1" applyFill="1" applyBorder="1" applyAlignment="1" applyProtection="1">
      <alignment horizontal="center" vertical="center"/>
    </xf>
    <xf numFmtId="43" fontId="19" fillId="0" borderId="0" xfId="25" applyNumberFormat="1" applyFont="1" applyFill="1" applyBorder="1" applyAlignment="1" applyProtection="1"/>
    <xf numFmtId="43" fontId="12" fillId="0" borderId="0" xfId="25" applyNumberFormat="1" applyFont="1" applyFill="1" applyBorder="1" applyAlignment="1" applyProtection="1">
      <alignment horizontal="right"/>
    </xf>
    <xf numFmtId="0" fontId="10" fillId="0" borderId="9" xfId="25" applyFont="1" applyFill="1" applyBorder="1" applyAlignment="1" applyProtection="1">
      <alignment horizontal="center" vertical="center" wrapText="1"/>
    </xf>
    <xf numFmtId="43" fontId="10" fillId="0" borderId="6" xfId="25" applyNumberFormat="1" applyFont="1" applyFill="1" applyBorder="1" applyAlignment="1" applyProtection="1">
      <alignment horizontal="right" vertical="center"/>
    </xf>
    <xf numFmtId="43" fontId="10" fillId="0" borderId="5" xfId="25" applyNumberFormat="1" applyFont="1" applyFill="1" applyBorder="1" applyAlignment="1" applyProtection="1">
      <alignment horizontal="right" vertical="center"/>
    </xf>
    <xf numFmtId="43" fontId="10" fillId="0" borderId="30" xfId="0" applyNumberFormat="1" applyFont="1" applyFill="1" applyBorder="1" applyAlignment="1" applyProtection="1">
      <alignment horizontal="right" vertical="center"/>
    </xf>
    <xf numFmtId="43" fontId="10" fillId="0" borderId="28" xfId="0" applyNumberFormat="1" applyFont="1" applyFill="1" applyBorder="1" applyAlignment="1" applyProtection="1">
      <alignment horizontal="right" vertical="center"/>
    </xf>
    <xf numFmtId="43" fontId="10" fillId="0" borderId="28" xfId="25" applyNumberFormat="1" applyFont="1" applyFill="1" applyBorder="1" applyAlignment="1" applyProtection="1">
      <alignment vertical="center"/>
    </xf>
    <xf numFmtId="43" fontId="10" fillId="0" borderId="31" xfId="0" applyNumberFormat="1" applyFont="1" applyFill="1" applyBorder="1" applyAlignment="1" applyProtection="1">
      <alignment horizontal="right" vertical="center"/>
    </xf>
    <xf numFmtId="43" fontId="10" fillId="0" borderId="2" xfId="0" applyNumberFormat="1" applyFont="1" applyFill="1" applyBorder="1" applyAlignment="1" applyProtection="1">
      <alignment horizontal="right" vertical="center"/>
    </xf>
    <xf numFmtId="43" fontId="10" fillId="0" borderId="2" xfId="25" applyNumberFormat="1" applyFont="1" applyFill="1" applyBorder="1" applyAlignment="1" applyProtection="1">
      <alignment vertical="center"/>
    </xf>
    <xf numFmtId="43" fontId="10" fillId="0" borderId="32" xfId="0" applyNumberFormat="1" applyFont="1" applyFill="1" applyBorder="1" applyAlignment="1" applyProtection="1">
      <alignment horizontal="right" vertical="center"/>
    </xf>
    <xf numFmtId="43" fontId="10" fillId="0" borderId="27" xfId="0" applyNumberFormat="1" applyFont="1" applyFill="1" applyBorder="1" applyAlignment="1" applyProtection="1">
      <alignment horizontal="right" vertical="center"/>
    </xf>
    <xf numFmtId="0" fontId="10" fillId="0" borderId="0" xfId="25" applyFont="1" applyFill="1" applyBorder="1" applyAlignment="1" applyProtection="1">
      <alignment horizontal="center" vertical="center"/>
      <protection locked="0"/>
    </xf>
    <xf numFmtId="0" fontId="7" fillId="0" borderId="0" xfId="25" applyFont="1" applyFill="1" applyBorder="1" applyAlignment="1" applyProtection="1">
      <alignment horizontal="left" vertical="center"/>
      <protection locked="0"/>
    </xf>
    <xf numFmtId="0" fontId="18" fillId="0" borderId="0" xfId="25" applyFont="1" applyFill="1" applyBorder="1" applyAlignment="1" applyProtection="1">
      <alignment horizontal="center" vertical="center"/>
      <protection locked="0"/>
    </xf>
    <xf numFmtId="0" fontId="9" fillId="0" borderId="0" xfId="25" applyFont="1" applyFill="1" applyBorder="1" applyAlignment="1" applyProtection="1">
      <alignment horizontal="center" vertical="center" wrapText="1"/>
    </xf>
    <xf numFmtId="0" fontId="12" fillId="0" borderId="2" xfId="25" applyFont="1" applyFill="1" applyBorder="1" applyAlignment="1" applyProtection="1">
      <alignment horizontal="center" vertical="center" wrapText="1"/>
      <protection locked="0"/>
    </xf>
    <xf numFmtId="0" fontId="12" fillId="0" borderId="2" xfId="25" applyFont="1" applyFill="1" applyBorder="1" applyAlignment="1" applyProtection="1">
      <alignment horizontal="center" vertical="center" wrapText="1"/>
    </xf>
    <xf numFmtId="0" fontId="12" fillId="0" borderId="2" xfId="25" applyFont="1" applyFill="1" applyBorder="1" applyAlignment="1" applyProtection="1">
      <alignment horizontal="center" vertical="center"/>
    </xf>
    <xf numFmtId="49" fontId="40" fillId="0" borderId="2" xfId="30" applyFont="1" applyBorder="1">
      <alignment horizontal="left" vertical="center" wrapText="1"/>
    </xf>
    <xf numFmtId="49" fontId="40" fillId="0" borderId="2" xfId="30" applyFont="1" applyBorder="1" applyAlignment="1">
      <alignment horizontal="center" vertical="center" wrapText="1"/>
    </xf>
    <xf numFmtId="182" fontId="40" fillId="0" borderId="2" xfId="1" applyFont="1" applyBorder="1">
      <alignment horizontal="right" vertical="center"/>
    </xf>
    <xf numFmtId="0" fontId="10" fillId="0" borderId="2" xfId="25" applyFont="1" applyFill="1" applyBorder="1" applyAlignment="1" applyProtection="1">
      <alignment horizontal="center" vertical="center" wrapText="1"/>
    </xf>
    <xf numFmtId="0" fontId="10" fillId="0" borderId="2" xfId="25" applyFont="1" applyFill="1" applyBorder="1" applyAlignment="1" applyProtection="1">
      <alignment horizontal="center" vertical="center"/>
      <protection locked="0"/>
    </xf>
    <xf numFmtId="0" fontId="10" fillId="0" borderId="2" xfId="25" applyFont="1" applyFill="1" applyBorder="1" applyAlignment="1" applyProtection="1">
      <alignment horizontal="right" vertical="center"/>
      <protection locked="0"/>
    </xf>
    <xf numFmtId="0" fontId="7" fillId="0" borderId="0" xfId="25" applyFont="1" applyFill="1" applyBorder="1" applyAlignment="1" applyProtection="1">
      <protection locked="0"/>
    </xf>
    <xf numFmtId="0" fontId="6" fillId="0" borderId="0" xfId="25" applyFont="1" applyFill="1" applyBorder="1" applyAlignment="1" applyProtection="1">
      <protection locked="0"/>
    </xf>
    <xf numFmtId="0" fontId="7" fillId="0" borderId="0" xfId="25" applyFont="1" applyFill="1" applyBorder="1" applyAlignment="1" applyProtection="1">
      <alignment horizontal="right"/>
      <protection locked="0"/>
    </xf>
    <xf numFmtId="182" fontId="30" fillId="0" borderId="6" xfId="1" applyFont="1">
      <alignment horizontal="right" vertical="center"/>
    </xf>
    <xf numFmtId="0" fontId="41" fillId="0" borderId="0" xfId="0" applyFont="1" applyFill="1" applyBorder="1" applyAlignment="1"/>
    <xf numFmtId="0" fontId="5" fillId="0" borderId="0" xfId="25" applyFont="1" applyFill="1" applyBorder="1" applyAlignment="1" applyProtection="1">
      <alignment horizontal="left"/>
    </xf>
    <xf numFmtId="0" fontId="9" fillId="0" borderId="0" xfId="25" applyFont="1" applyFill="1" applyBorder="1" applyAlignment="1" applyProtection="1">
      <alignment horizontal="center" vertical="top"/>
    </xf>
    <xf numFmtId="0" fontId="5" fillId="0" borderId="6" xfId="25" applyFont="1" applyFill="1" applyBorder="1" applyAlignment="1" applyProtection="1">
      <alignment horizontal="left" vertical="center"/>
    </xf>
    <xf numFmtId="4" fontId="5" fillId="0" borderId="6" xfId="25" applyNumberFormat="1" applyFont="1" applyFill="1" applyBorder="1" applyAlignment="1" applyProtection="1">
      <alignment horizontal="right" vertical="center"/>
    </xf>
    <xf numFmtId="177" fontId="10" fillId="0" borderId="6" xfId="25" applyNumberFormat="1" applyFont="1" applyFill="1" applyBorder="1" applyAlignment="1" applyProtection="1">
      <alignment horizontal="right" vertical="center"/>
    </xf>
    <xf numFmtId="4" fontId="5" fillId="0" borderId="6" xfId="25" applyNumberFormat="1" applyFont="1" applyFill="1" applyBorder="1" applyAlignment="1" applyProtection="1">
      <alignment horizontal="right" vertical="center"/>
      <protection locked="0"/>
    </xf>
    <xf numFmtId="0" fontId="5" fillId="0" borderId="5" xfId="25" applyFont="1" applyFill="1" applyBorder="1" applyAlignment="1" applyProtection="1">
      <alignment horizontal="left" vertical="center"/>
    </xf>
    <xf numFmtId="4" fontId="5" fillId="0" borderId="17" xfId="25" applyNumberFormat="1" applyFont="1" applyFill="1" applyBorder="1" applyAlignment="1" applyProtection="1">
      <alignment horizontal="right" vertical="center"/>
      <protection locked="0"/>
    </xf>
    <xf numFmtId="0" fontId="10" fillId="0" borderId="6" xfId="25" applyFont="1" applyFill="1" applyBorder="1" applyAlignment="1" applyProtection="1"/>
    <xf numFmtId="177" fontId="10" fillId="0" borderId="6" xfId="25" applyNumberFormat="1" applyFont="1" applyFill="1" applyBorder="1" applyAlignment="1" applyProtection="1"/>
    <xf numFmtId="0" fontId="10" fillId="0" borderId="5" xfId="25" applyFont="1" applyFill="1" applyBorder="1" applyAlignment="1" applyProtection="1"/>
    <xf numFmtId="177" fontId="10" fillId="0" borderId="17" xfId="25" applyNumberFormat="1" applyFont="1" applyFill="1" applyBorder="1" applyAlignment="1" applyProtection="1"/>
    <xf numFmtId="0" fontId="38" fillId="0" borderId="5" xfId="25" applyFont="1" applyFill="1" applyBorder="1" applyAlignment="1" applyProtection="1">
      <alignment horizontal="center" vertical="center"/>
    </xf>
    <xf numFmtId="177" fontId="38" fillId="0" borderId="17" xfId="25" applyNumberFormat="1" applyFont="1" applyFill="1" applyBorder="1" applyAlignment="1" applyProtection="1">
      <alignment horizontal="right" vertical="center"/>
    </xf>
    <xf numFmtId="0" fontId="38" fillId="0" borderId="6" xfId="25" applyFont="1" applyFill="1" applyBorder="1" applyAlignment="1" applyProtection="1">
      <alignment horizontal="center" vertical="center"/>
    </xf>
    <xf numFmtId="177" fontId="38" fillId="0" borderId="6" xfId="25" applyNumberFormat="1" applyFont="1" applyFill="1" applyBorder="1" applyAlignment="1" applyProtection="1">
      <alignment horizontal="right" vertical="center"/>
    </xf>
    <xf numFmtId="0" fontId="10" fillId="0" borderId="5" xfId="0" applyFont="1" applyFill="1" applyBorder="1" applyAlignment="1">
      <alignment horizontal="left" vertical="center"/>
    </xf>
    <xf numFmtId="182" fontId="42" fillId="0" borderId="2" xfId="1" applyFont="1" applyBorder="1">
      <alignment horizontal="right" vertical="center"/>
    </xf>
    <xf numFmtId="0" fontId="10" fillId="0" borderId="6" xfId="0" applyFont="1" applyFill="1" applyBorder="1" applyAlignment="1">
      <alignment horizontal="left" vertical="center"/>
    </xf>
    <xf numFmtId="4" fontId="10" fillId="0" borderId="6" xfId="0" applyNumberFormat="1" applyFont="1" applyFill="1" applyBorder="1" applyAlignment="1" applyProtection="1">
      <alignment horizontal="right" vertical="center"/>
      <protection locked="0"/>
    </xf>
    <xf numFmtId="4" fontId="10" fillId="0" borderId="6" xfId="0" applyNumberFormat="1" applyFont="1" applyFill="1" applyBorder="1" applyAlignment="1">
      <alignment horizontal="right" vertical="center"/>
    </xf>
    <xf numFmtId="0" fontId="38" fillId="0" borderId="5" xfId="25" applyFont="1" applyFill="1" applyBorder="1" applyAlignment="1" applyProtection="1">
      <alignment horizontal="center" vertical="center"/>
      <protection locked="0"/>
    </xf>
    <xf numFmtId="177" fontId="38" fillId="0" borderId="6" xfId="25" applyNumberFormat="1" applyFont="1" applyFill="1" applyBorder="1" applyAlignment="1" applyProtection="1">
      <alignment horizontal="right" vertical="center"/>
      <protection locked="0"/>
    </xf>
    <xf numFmtId="0" fontId="20" fillId="0" borderId="0" xfId="0" applyFont="1" applyFill="1" applyBorder="1" applyAlignment="1">
      <alignment vertical="center"/>
    </xf>
    <xf numFmtId="0" fontId="20" fillId="0" borderId="0" xfId="0" applyFont="1" applyFill="1" applyAlignment="1">
      <alignment horizontal="center" vertical="center"/>
    </xf>
    <xf numFmtId="0" fontId="43" fillId="0" borderId="0" xfId="0" applyFont="1" applyFill="1" applyBorder="1" applyAlignment="1">
      <alignment horizontal="center" vertical="center"/>
    </xf>
    <xf numFmtId="0" fontId="44" fillId="0" borderId="2" xfId="0" applyFont="1" applyFill="1" applyBorder="1" applyAlignment="1">
      <alignment horizontal="center" vertical="center"/>
    </xf>
    <xf numFmtId="0" fontId="45" fillId="0" borderId="2" xfId="0" applyFont="1" applyFill="1" applyBorder="1" applyAlignment="1">
      <alignment horizontal="center" vertical="center"/>
    </xf>
    <xf numFmtId="0" fontId="46" fillId="0" borderId="2" xfId="0" applyFont="1" applyBorder="1" applyAlignment="1">
      <alignment horizontal="justify"/>
    </xf>
    <xf numFmtId="0" fontId="46" fillId="0" borderId="2" xfId="0" applyFont="1" applyBorder="1" applyAlignment="1">
      <alignment horizontal="left"/>
    </xf>
    <xf numFmtId="0" fontId="46" fillId="0" borderId="2" xfId="0" applyFont="1" applyFill="1" applyBorder="1" applyAlignment="1">
      <alignment horizontal="left"/>
    </xf>
    <xf numFmtId="0" fontId="7" fillId="0" borderId="0" xfId="0" applyFont="1" applyFill="1" applyAlignment="1">
      <alignment vertical="center"/>
    </xf>
  </cellXfs>
  <cellStyles count="63">
    <cellStyle name="常规" xfId="0" builtinId="0"/>
    <cellStyle name="MoneyStyle" xfId="1"/>
    <cellStyle name="IntegralNumberStyle" xfId="2"/>
    <cellStyle name="常规 2 5" xfId="3"/>
    <cellStyle name="常规 2 11" xfId="4"/>
    <cellStyle name="40% - 强调文字颜色 6" xfId="5" builtinId="51"/>
    <cellStyle name="20% - 强调文字颜色 6" xfId="6" builtinId="50"/>
    <cellStyle name="常规 11" xfId="7"/>
    <cellStyle name="强调文字颜色 6" xfId="8" builtinId="49"/>
    <cellStyle name="40% - 强调文字颜色 5" xfId="9" builtinId="47"/>
    <cellStyle name="20% - 强调文字颜色 5" xfId="10" builtinId="46"/>
    <cellStyle name="强调文字颜色 5" xfId="11" builtinId="45"/>
    <cellStyle name="40% - 强调文字颜色 4" xfId="12" builtinId="43"/>
    <cellStyle name="常规 3 3" xfId="13"/>
    <cellStyle name="标题 3" xfId="14" builtinId="18"/>
    <cellStyle name="解释性文本" xfId="15" builtinId="53"/>
    <cellStyle name="汇总" xfId="16" builtinId="25"/>
    <cellStyle name="百分比" xfId="17" builtinId="5"/>
    <cellStyle name="千位分隔" xfId="18" builtinId="3"/>
    <cellStyle name="常规 3 2" xfId="19"/>
    <cellStyle name="标题 2" xfId="20" builtinId="17"/>
    <cellStyle name="货币[0]" xfId="21" builtinId="7"/>
    <cellStyle name="常规 4" xfId="22"/>
    <cellStyle name="60% - 强调文字颜色 4" xfId="23" builtinId="44"/>
    <cellStyle name="警告文本" xfId="24" builtinId="11"/>
    <cellStyle name="Normal" xfId="25"/>
    <cellStyle name="20% - 强调文字颜色 2" xfId="26" builtinId="34"/>
    <cellStyle name="常规 5" xfId="27"/>
    <cellStyle name="60% - 强调文字颜色 5" xfId="28" builtinId="48"/>
    <cellStyle name="标题 1" xfId="29" builtinId="16"/>
    <cellStyle name="TextStyle" xfId="30"/>
    <cellStyle name="超链接" xfId="31" builtinId="8"/>
    <cellStyle name="20% - 强调文字颜色 3" xfId="32" builtinId="38"/>
    <cellStyle name="货币" xfId="33" builtinId="4"/>
    <cellStyle name="20% - 强调文字颜色 4" xfId="34" builtinId="42"/>
    <cellStyle name="计算" xfId="35" builtinId="22"/>
    <cellStyle name="已访问的超链接" xfId="36" builtinId="9"/>
    <cellStyle name="千位分隔[0]" xfId="37" builtinId="6"/>
    <cellStyle name="强调文字颜色 4" xfId="38" builtinId="41"/>
    <cellStyle name="40% - 强调文字颜色 3" xfId="39" builtinId="39"/>
    <cellStyle name="常规 2 2" xfId="40"/>
    <cellStyle name="60% - 强调文字颜色 6" xfId="41" builtinId="52"/>
    <cellStyle name="输入" xfId="42" builtinId="20"/>
    <cellStyle name="输出" xfId="43" builtinId="21"/>
    <cellStyle name="检查单元格" xfId="44" builtinId="23"/>
    <cellStyle name="链接单元格" xfId="45" builtinId="24"/>
    <cellStyle name="60% - 强调文字颜色 1" xfId="46" builtinId="32"/>
    <cellStyle name="常规 3" xfId="47"/>
    <cellStyle name="60% - 强调文字颜色 3" xfId="48" builtinId="40"/>
    <cellStyle name="注释" xfId="49" builtinId="10"/>
    <cellStyle name="标题" xfId="50" builtinId="15"/>
    <cellStyle name="好" xfId="51" builtinId="26"/>
    <cellStyle name="标题 4" xfId="52" builtinId="19"/>
    <cellStyle name="强调文字颜色 1" xfId="53" builtinId="29"/>
    <cellStyle name="适中" xfId="54" builtinId="28"/>
    <cellStyle name="20% - 强调文字颜色 1" xfId="55" builtinId="30"/>
    <cellStyle name="差" xfId="56" builtinId="27"/>
    <cellStyle name="强调文字颜色 2" xfId="57" builtinId="33"/>
    <cellStyle name="40% - 强调文字颜色 1" xfId="58" builtinId="31"/>
    <cellStyle name="常规 2" xfId="59"/>
    <cellStyle name="60% - 强调文字颜色 2" xfId="60" builtinId="36"/>
    <cellStyle name="40% - 强调文字颜色 2" xfId="61" builtinId="35"/>
    <cellStyle name="强调文字颜色 3" xfId="62" builtinId="37"/>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8.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zoomScale="70" zoomScaleNormal="70" workbookViewId="0">
      <selection activeCell="C16" sqref="C16"/>
    </sheetView>
  </sheetViews>
  <sheetFormatPr defaultColWidth="9.14285714285714" defaultRowHeight="20" customHeight="1" outlineLevelCol="3"/>
  <cols>
    <col min="1" max="1" width="13.5714285714286" style="90" customWidth="1"/>
    <col min="2" max="2" width="9.14285714285714" style="416"/>
    <col min="3" max="3" width="88.7142857142857" style="90" customWidth="1"/>
    <col min="4" max="16384" width="9.14285714285714" style="90"/>
  </cols>
  <sheetData>
    <row r="1" s="415" customFormat="1" ht="48" customHeight="1" spans="2:3">
      <c r="B1" s="417"/>
      <c r="C1" s="417"/>
    </row>
    <row r="2" s="90" customFormat="1" ht="27" customHeight="1" spans="2:3">
      <c r="B2" s="418" t="s">
        <v>0</v>
      </c>
      <c r="C2" s="418" t="s">
        <v>1</v>
      </c>
    </row>
    <row r="3" s="90" customFormat="1" customHeight="1" spans="2:3">
      <c r="B3" s="419">
        <v>1</v>
      </c>
      <c r="C3" s="420" t="s">
        <v>2</v>
      </c>
    </row>
    <row r="4" s="90" customFormat="1" customHeight="1" spans="2:3">
      <c r="B4" s="419">
        <v>2</v>
      </c>
      <c r="C4" s="420" t="s">
        <v>3</v>
      </c>
    </row>
    <row r="5" s="90" customFormat="1" customHeight="1" spans="2:3">
      <c r="B5" s="419">
        <v>3</v>
      </c>
      <c r="C5" s="420" t="s">
        <v>4</v>
      </c>
    </row>
    <row r="6" s="90" customFormat="1" customHeight="1" spans="2:3">
      <c r="B6" s="419">
        <v>4</v>
      </c>
      <c r="C6" s="420" t="s">
        <v>5</v>
      </c>
    </row>
    <row r="7" s="90" customFormat="1" customHeight="1" spans="2:3">
      <c r="B7" s="419">
        <v>5</v>
      </c>
      <c r="C7" s="421" t="s">
        <v>6</v>
      </c>
    </row>
    <row r="8" s="90" customFormat="1" customHeight="1" spans="2:3">
      <c r="B8" s="419">
        <v>6</v>
      </c>
      <c r="C8" s="421" t="s">
        <v>7</v>
      </c>
    </row>
    <row r="9" s="90" customFormat="1" customHeight="1" spans="2:3">
      <c r="B9" s="419">
        <v>7</v>
      </c>
      <c r="C9" s="421" t="s">
        <v>8</v>
      </c>
    </row>
    <row r="10" s="90" customFormat="1" customHeight="1" spans="2:3">
      <c r="B10" s="419">
        <v>8</v>
      </c>
      <c r="C10" s="421" t="s">
        <v>9</v>
      </c>
    </row>
    <row r="11" s="90" customFormat="1" customHeight="1" spans="2:3">
      <c r="B11" s="419">
        <v>9</v>
      </c>
      <c r="C11" s="422" t="s">
        <v>10</v>
      </c>
    </row>
    <row r="12" s="90" customFormat="1" customHeight="1" spans="2:3">
      <c r="B12" s="419">
        <v>10</v>
      </c>
      <c r="C12" s="422" t="s">
        <v>11</v>
      </c>
    </row>
    <row r="13" s="90" customFormat="1" customHeight="1" spans="2:3">
      <c r="B13" s="419">
        <v>11</v>
      </c>
      <c r="C13" s="420" t="s">
        <v>12</v>
      </c>
    </row>
    <row r="14" s="90" customFormat="1" customHeight="1" spans="2:3">
      <c r="B14" s="419">
        <v>12</v>
      </c>
      <c r="C14" s="420" t="s">
        <v>13</v>
      </c>
    </row>
    <row r="15" s="90" customFormat="1" customHeight="1" spans="2:4">
      <c r="B15" s="419">
        <v>13</v>
      </c>
      <c r="C15" s="420" t="s">
        <v>14</v>
      </c>
      <c r="D15" s="423"/>
    </row>
    <row r="16" s="90" customFormat="1" customHeight="1" spans="2:3">
      <c r="B16" s="419">
        <v>14</v>
      </c>
      <c r="C16" s="421" t="s">
        <v>15</v>
      </c>
    </row>
    <row r="17" s="90" customFormat="1" customHeight="1" spans="2:3">
      <c r="B17" s="419">
        <v>15</v>
      </c>
      <c r="C17" s="421" t="s">
        <v>16</v>
      </c>
    </row>
    <row r="18" s="90" customFormat="1" customHeight="1" spans="2:3">
      <c r="B18" s="419">
        <v>16</v>
      </c>
      <c r="C18" s="421" t="s">
        <v>17</v>
      </c>
    </row>
    <row r="19" s="90" customFormat="1" customHeight="1" spans="2:3">
      <c r="B19" s="419">
        <v>17</v>
      </c>
      <c r="C19" s="420" t="s">
        <v>18</v>
      </c>
    </row>
    <row r="20" s="90" customFormat="1" customHeight="1" spans="2:3">
      <c r="B20" s="419">
        <v>18</v>
      </c>
      <c r="C20" s="420" t="s">
        <v>19</v>
      </c>
    </row>
    <row r="21" s="90" customFormat="1" customHeight="1" spans="2:3">
      <c r="B21" s="419">
        <v>19</v>
      </c>
      <c r="C21" s="420" t="s">
        <v>20</v>
      </c>
    </row>
  </sheetData>
  <mergeCells count="1">
    <mergeCell ref="B1:C1"/>
  </mergeCells>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88"/>
  <sheetViews>
    <sheetView zoomScale="115" zoomScaleNormal="115" zoomScaleSheetLayoutView="60" workbookViewId="0">
      <pane ySplit="5" topLeftCell="A179" activePane="bottomLeft" state="frozen"/>
      <selection/>
      <selection pane="bottomLeft" activeCell="B179" sqref="B179:B184"/>
    </sheetView>
  </sheetViews>
  <sheetFormatPr defaultColWidth="8.88571428571429" defaultRowHeight="12.75"/>
  <cols>
    <col min="1" max="1" width="34.2857142857143" style="241" customWidth="1"/>
    <col min="2" max="2" width="29" style="241" customWidth="1"/>
    <col min="3" max="5" width="23.5714285714286" style="241" customWidth="1"/>
    <col min="6" max="6" width="11.2857142857143" style="142" customWidth="1"/>
    <col min="7" max="7" width="25.1333333333333" style="241" customWidth="1"/>
    <col min="8" max="8" width="15.5714285714286" style="142" customWidth="1"/>
    <col min="9" max="9" width="13.4285714285714" style="142" customWidth="1"/>
    <col min="10" max="10" width="49.3619047619048" style="241" customWidth="1"/>
    <col min="11" max="16364" width="9.13333333333333" style="73"/>
    <col min="16365" max="16384" width="8.88571428571429" style="73"/>
  </cols>
  <sheetData>
    <row r="1" ht="12" customHeight="1" spans="1:10">
      <c r="A1" s="241" t="s">
        <v>548</v>
      </c>
      <c r="J1" s="251"/>
    </row>
    <row r="2" ht="28.5" customHeight="1" spans="1:10">
      <c r="A2" s="242" t="s">
        <v>10</v>
      </c>
      <c r="B2" s="243"/>
      <c r="C2" s="243"/>
      <c r="D2" s="243"/>
      <c r="E2" s="243"/>
      <c r="F2" s="249"/>
      <c r="G2" s="243"/>
      <c r="H2" s="249"/>
      <c r="I2" s="249"/>
      <c r="J2" s="243"/>
    </row>
    <row r="3" ht="17.25" customHeight="1" spans="1:1">
      <c r="A3" s="244" t="s">
        <v>22</v>
      </c>
    </row>
    <row r="4" ht="44.25" customHeight="1" spans="1:10">
      <c r="A4" s="245" t="s">
        <v>332</v>
      </c>
      <c r="B4" s="245" t="s">
        <v>549</v>
      </c>
      <c r="C4" s="245" t="s">
        <v>550</v>
      </c>
      <c r="D4" s="245" t="s">
        <v>551</v>
      </c>
      <c r="E4" s="245" t="s">
        <v>552</v>
      </c>
      <c r="F4" s="250" t="s">
        <v>553</v>
      </c>
      <c r="G4" s="245" t="s">
        <v>554</v>
      </c>
      <c r="H4" s="250" t="s">
        <v>555</v>
      </c>
      <c r="I4" s="250" t="s">
        <v>556</v>
      </c>
      <c r="J4" s="245" t="s">
        <v>557</v>
      </c>
    </row>
    <row r="5" ht="14.25" customHeight="1" spans="1:10">
      <c r="A5" s="245">
        <v>1</v>
      </c>
      <c r="B5" s="245">
        <v>2</v>
      </c>
      <c r="C5" s="245">
        <v>3</v>
      </c>
      <c r="D5" s="245">
        <v>4</v>
      </c>
      <c r="E5" s="245">
        <v>5</v>
      </c>
      <c r="F5" s="245">
        <v>6</v>
      </c>
      <c r="G5" s="245">
        <v>7</v>
      </c>
      <c r="H5" s="245">
        <v>8</v>
      </c>
      <c r="I5" s="245">
        <v>9</v>
      </c>
      <c r="J5" s="245">
        <v>10</v>
      </c>
    </row>
    <row r="6" ht="99.75" spans="1:10">
      <c r="A6" s="246" t="s">
        <v>446</v>
      </c>
      <c r="B6" s="247" t="s">
        <v>558</v>
      </c>
      <c r="C6" s="246" t="s">
        <v>559</v>
      </c>
      <c r="D6" s="246" t="s">
        <v>560</v>
      </c>
      <c r="E6" s="246" t="s">
        <v>561</v>
      </c>
      <c r="F6" s="246" t="s">
        <v>562</v>
      </c>
      <c r="G6" s="246" t="s">
        <v>563</v>
      </c>
      <c r="H6" s="246" t="s">
        <v>564</v>
      </c>
      <c r="I6" s="246" t="s">
        <v>565</v>
      </c>
      <c r="J6" s="246" t="s">
        <v>566</v>
      </c>
    </row>
    <row r="7" ht="99.75" spans="1:10">
      <c r="A7" s="246" t="s">
        <v>446</v>
      </c>
      <c r="B7" s="246" t="s">
        <v>567</v>
      </c>
      <c r="C7" s="246" t="s">
        <v>559</v>
      </c>
      <c r="D7" s="246" t="s">
        <v>568</v>
      </c>
      <c r="E7" s="246" t="s">
        <v>569</v>
      </c>
      <c r="F7" s="246" t="s">
        <v>562</v>
      </c>
      <c r="G7" s="246" t="s">
        <v>570</v>
      </c>
      <c r="H7" s="246" t="s">
        <v>571</v>
      </c>
      <c r="I7" s="246" t="s">
        <v>565</v>
      </c>
      <c r="J7" s="246" t="s">
        <v>566</v>
      </c>
    </row>
    <row r="8" ht="114" spans="1:10">
      <c r="A8" s="246" t="s">
        <v>446</v>
      </c>
      <c r="B8" s="246" t="s">
        <v>567</v>
      </c>
      <c r="C8" s="246" t="s">
        <v>559</v>
      </c>
      <c r="D8" s="246" t="s">
        <v>572</v>
      </c>
      <c r="E8" s="246" t="s">
        <v>573</v>
      </c>
      <c r="F8" s="246" t="s">
        <v>562</v>
      </c>
      <c r="G8" s="246" t="s">
        <v>574</v>
      </c>
      <c r="H8" s="246" t="s">
        <v>575</v>
      </c>
      <c r="I8" s="246" t="s">
        <v>565</v>
      </c>
      <c r="J8" s="246" t="s">
        <v>576</v>
      </c>
    </row>
    <row r="9" ht="99.75" spans="1:10">
      <c r="A9" s="246" t="s">
        <v>446</v>
      </c>
      <c r="B9" s="246" t="s">
        <v>567</v>
      </c>
      <c r="C9" s="246" t="s">
        <v>577</v>
      </c>
      <c r="D9" s="246" t="s">
        <v>578</v>
      </c>
      <c r="E9" s="246" t="s">
        <v>579</v>
      </c>
      <c r="F9" s="246" t="s">
        <v>580</v>
      </c>
      <c r="G9" s="246" t="s">
        <v>581</v>
      </c>
      <c r="H9" s="246" t="s">
        <v>575</v>
      </c>
      <c r="I9" s="246" t="s">
        <v>565</v>
      </c>
      <c r="J9" s="246" t="s">
        <v>566</v>
      </c>
    </row>
    <row r="10" ht="99.75" spans="1:10">
      <c r="A10" s="246" t="s">
        <v>446</v>
      </c>
      <c r="B10" s="246" t="s">
        <v>567</v>
      </c>
      <c r="C10" s="246" t="s">
        <v>577</v>
      </c>
      <c r="D10" s="246" t="s">
        <v>582</v>
      </c>
      <c r="E10" s="246" t="s">
        <v>583</v>
      </c>
      <c r="F10" s="246" t="s">
        <v>562</v>
      </c>
      <c r="G10" s="246" t="s">
        <v>584</v>
      </c>
      <c r="H10" s="246" t="s">
        <v>575</v>
      </c>
      <c r="I10" s="246" t="s">
        <v>565</v>
      </c>
      <c r="J10" s="246" t="s">
        <v>566</v>
      </c>
    </row>
    <row r="11" ht="14.25" spans="1:10">
      <c r="A11" s="246" t="s">
        <v>446</v>
      </c>
      <c r="B11" s="246" t="s">
        <v>567</v>
      </c>
      <c r="C11" s="246" t="s">
        <v>577</v>
      </c>
      <c r="D11" s="246" t="s">
        <v>582</v>
      </c>
      <c r="E11" s="246" t="s">
        <v>585</v>
      </c>
      <c r="F11" s="246" t="s">
        <v>580</v>
      </c>
      <c r="G11" s="246" t="s">
        <v>586</v>
      </c>
      <c r="H11" s="246" t="s">
        <v>587</v>
      </c>
      <c r="I11" s="246" t="s">
        <v>588</v>
      </c>
      <c r="J11" s="246" t="s">
        <v>589</v>
      </c>
    </row>
    <row r="12" ht="99.75" spans="1:10">
      <c r="A12" s="246" t="s">
        <v>446</v>
      </c>
      <c r="B12" s="246" t="s">
        <v>567</v>
      </c>
      <c r="C12" s="246" t="s">
        <v>590</v>
      </c>
      <c r="D12" s="246" t="s">
        <v>591</v>
      </c>
      <c r="E12" s="246" t="s">
        <v>592</v>
      </c>
      <c r="F12" s="246" t="s">
        <v>580</v>
      </c>
      <c r="G12" s="246" t="s">
        <v>593</v>
      </c>
      <c r="H12" s="246" t="s">
        <v>575</v>
      </c>
      <c r="I12" s="246" t="s">
        <v>565</v>
      </c>
      <c r="J12" s="246" t="s">
        <v>566</v>
      </c>
    </row>
    <row r="13" ht="14.25" spans="1:10">
      <c r="A13" s="246" t="s">
        <v>438</v>
      </c>
      <c r="B13" s="246" t="s">
        <v>594</v>
      </c>
      <c r="C13" s="246" t="s">
        <v>559</v>
      </c>
      <c r="D13" s="246" t="s">
        <v>560</v>
      </c>
      <c r="E13" s="246" t="s">
        <v>595</v>
      </c>
      <c r="F13" s="246" t="s">
        <v>562</v>
      </c>
      <c r="G13" s="246" t="s">
        <v>596</v>
      </c>
      <c r="H13" s="246" t="s">
        <v>597</v>
      </c>
      <c r="I13" s="246" t="s">
        <v>565</v>
      </c>
      <c r="J13" s="246" t="s">
        <v>595</v>
      </c>
    </row>
    <row r="14" ht="42.75" spans="1:10">
      <c r="A14" s="246" t="s">
        <v>438</v>
      </c>
      <c r="B14" s="246" t="s">
        <v>598</v>
      </c>
      <c r="C14" s="246" t="s">
        <v>559</v>
      </c>
      <c r="D14" s="246" t="s">
        <v>568</v>
      </c>
      <c r="E14" s="246" t="s">
        <v>599</v>
      </c>
      <c r="F14" s="246" t="s">
        <v>580</v>
      </c>
      <c r="G14" s="246" t="s">
        <v>581</v>
      </c>
      <c r="H14" s="246" t="s">
        <v>575</v>
      </c>
      <c r="I14" s="246" t="s">
        <v>565</v>
      </c>
      <c r="J14" s="246" t="s">
        <v>600</v>
      </c>
    </row>
    <row r="15" ht="14.25" spans="1:10">
      <c r="A15" s="246" t="s">
        <v>438</v>
      </c>
      <c r="B15" s="246" t="s">
        <v>598</v>
      </c>
      <c r="C15" s="246" t="s">
        <v>559</v>
      </c>
      <c r="D15" s="246" t="s">
        <v>572</v>
      </c>
      <c r="E15" s="246" t="s">
        <v>601</v>
      </c>
      <c r="F15" s="246" t="s">
        <v>580</v>
      </c>
      <c r="G15" s="246" t="s">
        <v>581</v>
      </c>
      <c r="H15" s="246" t="s">
        <v>575</v>
      </c>
      <c r="I15" s="246" t="s">
        <v>565</v>
      </c>
      <c r="J15" s="246" t="s">
        <v>602</v>
      </c>
    </row>
    <row r="16" ht="14.25" spans="1:10">
      <c r="A16" s="246" t="s">
        <v>438</v>
      </c>
      <c r="B16" s="246" t="s">
        <v>598</v>
      </c>
      <c r="C16" s="246" t="s">
        <v>577</v>
      </c>
      <c r="D16" s="246" t="s">
        <v>582</v>
      </c>
      <c r="E16" s="246" t="s">
        <v>603</v>
      </c>
      <c r="F16" s="246" t="s">
        <v>580</v>
      </c>
      <c r="G16" s="246" t="s">
        <v>604</v>
      </c>
      <c r="H16" s="246" t="s">
        <v>587</v>
      </c>
      <c r="I16" s="246" t="s">
        <v>588</v>
      </c>
      <c r="J16" s="246" t="s">
        <v>605</v>
      </c>
    </row>
    <row r="17" ht="28.5" spans="1:10">
      <c r="A17" s="246" t="s">
        <v>438</v>
      </c>
      <c r="B17" s="246" t="s">
        <v>598</v>
      </c>
      <c r="C17" s="246" t="s">
        <v>577</v>
      </c>
      <c r="D17" s="246" t="s">
        <v>606</v>
      </c>
      <c r="E17" s="246" t="s">
        <v>607</v>
      </c>
      <c r="F17" s="246" t="s">
        <v>580</v>
      </c>
      <c r="G17" s="246" t="s">
        <v>604</v>
      </c>
      <c r="H17" s="246" t="s">
        <v>587</v>
      </c>
      <c r="I17" s="246" t="s">
        <v>588</v>
      </c>
      <c r="J17" s="246" t="s">
        <v>602</v>
      </c>
    </row>
    <row r="18" ht="14.25" spans="1:10">
      <c r="A18" s="246" t="s">
        <v>438</v>
      </c>
      <c r="B18" s="246" t="s">
        <v>598</v>
      </c>
      <c r="C18" s="246" t="s">
        <v>590</v>
      </c>
      <c r="D18" s="246" t="s">
        <v>591</v>
      </c>
      <c r="E18" s="246" t="s">
        <v>591</v>
      </c>
      <c r="F18" s="246" t="s">
        <v>562</v>
      </c>
      <c r="G18" s="246" t="s">
        <v>574</v>
      </c>
      <c r="H18" s="246" t="s">
        <v>575</v>
      </c>
      <c r="I18" s="246" t="s">
        <v>565</v>
      </c>
      <c r="J18" s="246" t="s">
        <v>591</v>
      </c>
    </row>
    <row r="19" ht="28.5" spans="1:10">
      <c r="A19" s="246" t="s">
        <v>476</v>
      </c>
      <c r="B19" s="246" t="s">
        <v>608</v>
      </c>
      <c r="C19" s="246" t="s">
        <v>559</v>
      </c>
      <c r="D19" s="246" t="s">
        <v>560</v>
      </c>
      <c r="E19" s="246" t="s">
        <v>609</v>
      </c>
      <c r="F19" s="246" t="s">
        <v>580</v>
      </c>
      <c r="G19" s="246" t="s">
        <v>581</v>
      </c>
      <c r="H19" s="246" t="s">
        <v>575</v>
      </c>
      <c r="I19" s="246" t="s">
        <v>565</v>
      </c>
      <c r="J19" s="246" t="s">
        <v>610</v>
      </c>
    </row>
    <row r="20" ht="28.5" spans="1:10">
      <c r="A20" s="246" t="s">
        <v>476</v>
      </c>
      <c r="B20" s="246" t="s">
        <v>608</v>
      </c>
      <c r="C20" s="246" t="s">
        <v>577</v>
      </c>
      <c r="D20" s="246" t="s">
        <v>582</v>
      </c>
      <c r="E20" s="246" t="s">
        <v>611</v>
      </c>
      <c r="F20" s="246" t="s">
        <v>580</v>
      </c>
      <c r="G20" s="246" t="s">
        <v>586</v>
      </c>
      <c r="H20" s="246" t="s">
        <v>587</v>
      </c>
      <c r="I20" s="246" t="s">
        <v>588</v>
      </c>
      <c r="J20" s="246" t="s">
        <v>611</v>
      </c>
    </row>
    <row r="21" ht="14.25" spans="1:10">
      <c r="A21" s="246" t="s">
        <v>476</v>
      </c>
      <c r="B21" s="246" t="s">
        <v>608</v>
      </c>
      <c r="C21" s="246" t="s">
        <v>590</v>
      </c>
      <c r="D21" s="246" t="s">
        <v>591</v>
      </c>
      <c r="E21" s="246" t="s">
        <v>612</v>
      </c>
      <c r="F21" s="246" t="s">
        <v>580</v>
      </c>
      <c r="G21" s="246" t="s">
        <v>581</v>
      </c>
      <c r="H21" s="246" t="s">
        <v>575</v>
      </c>
      <c r="I21" s="246" t="s">
        <v>565</v>
      </c>
      <c r="J21" s="246" t="s">
        <v>612</v>
      </c>
    </row>
    <row r="22" ht="14.25" spans="1:10">
      <c r="A22" s="246" t="s">
        <v>462</v>
      </c>
      <c r="B22" s="246" t="s">
        <v>613</v>
      </c>
      <c r="C22" s="246" t="s">
        <v>559</v>
      </c>
      <c r="D22" s="246" t="s">
        <v>560</v>
      </c>
      <c r="E22" s="246" t="s">
        <v>614</v>
      </c>
      <c r="F22" s="246" t="s">
        <v>562</v>
      </c>
      <c r="G22" s="246" t="s">
        <v>615</v>
      </c>
      <c r="H22" s="246" t="s">
        <v>616</v>
      </c>
      <c r="I22" s="246" t="s">
        <v>565</v>
      </c>
      <c r="J22" s="246" t="s">
        <v>617</v>
      </c>
    </row>
    <row r="23" ht="14.25" spans="1:10">
      <c r="A23" s="246" t="s">
        <v>462</v>
      </c>
      <c r="B23" s="246" t="s">
        <v>618</v>
      </c>
      <c r="C23" s="246" t="s">
        <v>559</v>
      </c>
      <c r="D23" s="246" t="s">
        <v>560</v>
      </c>
      <c r="E23" s="246" t="s">
        <v>619</v>
      </c>
      <c r="F23" s="246" t="s">
        <v>580</v>
      </c>
      <c r="G23" s="246" t="s">
        <v>620</v>
      </c>
      <c r="H23" s="246" t="s">
        <v>621</v>
      </c>
      <c r="I23" s="246" t="s">
        <v>565</v>
      </c>
      <c r="J23" s="246" t="s">
        <v>622</v>
      </c>
    </row>
    <row r="24" ht="14.25" spans="1:10">
      <c r="A24" s="246" t="s">
        <v>462</v>
      </c>
      <c r="B24" s="246" t="s">
        <v>618</v>
      </c>
      <c r="C24" s="246" t="s">
        <v>559</v>
      </c>
      <c r="D24" s="246" t="s">
        <v>560</v>
      </c>
      <c r="E24" s="246" t="s">
        <v>623</v>
      </c>
      <c r="F24" s="246" t="s">
        <v>562</v>
      </c>
      <c r="G24" s="246" t="s">
        <v>624</v>
      </c>
      <c r="H24" s="246" t="s">
        <v>597</v>
      </c>
      <c r="I24" s="246" t="s">
        <v>565</v>
      </c>
      <c r="J24" s="246" t="s">
        <v>625</v>
      </c>
    </row>
    <row r="25" ht="14.25" spans="1:10">
      <c r="A25" s="246" t="s">
        <v>462</v>
      </c>
      <c r="B25" s="246" t="s">
        <v>618</v>
      </c>
      <c r="C25" s="246" t="s">
        <v>559</v>
      </c>
      <c r="D25" s="246" t="s">
        <v>560</v>
      </c>
      <c r="E25" s="246" t="s">
        <v>626</v>
      </c>
      <c r="F25" s="246" t="s">
        <v>562</v>
      </c>
      <c r="G25" s="246" t="s">
        <v>620</v>
      </c>
      <c r="H25" s="246" t="s">
        <v>564</v>
      </c>
      <c r="I25" s="246" t="s">
        <v>565</v>
      </c>
      <c r="J25" s="246" t="s">
        <v>626</v>
      </c>
    </row>
    <row r="26" ht="14.25" spans="1:10">
      <c r="A26" s="246" t="s">
        <v>462</v>
      </c>
      <c r="B26" s="246" t="s">
        <v>618</v>
      </c>
      <c r="C26" s="246" t="s">
        <v>559</v>
      </c>
      <c r="D26" s="246" t="s">
        <v>568</v>
      </c>
      <c r="E26" s="246" t="s">
        <v>627</v>
      </c>
      <c r="F26" s="246" t="s">
        <v>580</v>
      </c>
      <c r="G26" s="246" t="s">
        <v>628</v>
      </c>
      <c r="H26" s="246" t="s">
        <v>587</v>
      </c>
      <c r="I26" s="246" t="s">
        <v>588</v>
      </c>
      <c r="J26" s="246" t="s">
        <v>629</v>
      </c>
    </row>
    <row r="27" ht="14.25" spans="1:10">
      <c r="A27" s="246" t="s">
        <v>462</v>
      </c>
      <c r="B27" s="246" t="s">
        <v>618</v>
      </c>
      <c r="C27" s="246" t="s">
        <v>559</v>
      </c>
      <c r="D27" s="246" t="s">
        <v>572</v>
      </c>
      <c r="E27" s="246" t="s">
        <v>630</v>
      </c>
      <c r="F27" s="246" t="s">
        <v>580</v>
      </c>
      <c r="G27" s="246" t="s">
        <v>631</v>
      </c>
      <c r="H27" s="246" t="s">
        <v>587</v>
      </c>
      <c r="I27" s="246" t="s">
        <v>588</v>
      </c>
      <c r="J27" s="246" t="s">
        <v>629</v>
      </c>
    </row>
    <row r="28" ht="14.25" spans="1:10">
      <c r="A28" s="246" t="s">
        <v>462</v>
      </c>
      <c r="B28" s="246" t="s">
        <v>618</v>
      </c>
      <c r="C28" s="246" t="s">
        <v>577</v>
      </c>
      <c r="D28" s="246" t="s">
        <v>582</v>
      </c>
      <c r="E28" s="246" t="s">
        <v>632</v>
      </c>
      <c r="F28" s="246" t="s">
        <v>580</v>
      </c>
      <c r="G28" s="246" t="s">
        <v>604</v>
      </c>
      <c r="H28" s="246" t="s">
        <v>587</v>
      </c>
      <c r="I28" s="246" t="s">
        <v>588</v>
      </c>
      <c r="J28" s="246" t="s">
        <v>633</v>
      </c>
    </row>
    <row r="29" ht="14.25" spans="1:10">
      <c r="A29" s="246" t="s">
        <v>462</v>
      </c>
      <c r="B29" s="246" t="s">
        <v>618</v>
      </c>
      <c r="C29" s="246" t="s">
        <v>577</v>
      </c>
      <c r="D29" s="246" t="s">
        <v>582</v>
      </c>
      <c r="E29" s="246" t="s">
        <v>634</v>
      </c>
      <c r="F29" s="246" t="s">
        <v>580</v>
      </c>
      <c r="G29" s="246" t="s">
        <v>604</v>
      </c>
      <c r="H29" s="246" t="s">
        <v>587</v>
      </c>
      <c r="I29" s="246" t="s">
        <v>588</v>
      </c>
      <c r="J29" s="246" t="s">
        <v>634</v>
      </c>
    </row>
    <row r="30" ht="14.25" spans="1:10">
      <c r="A30" s="246" t="s">
        <v>462</v>
      </c>
      <c r="B30" s="246" t="s">
        <v>618</v>
      </c>
      <c r="C30" s="246" t="s">
        <v>577</v>
      </c>
      <c r="D30" s="246" t="s">
        <v>582</v>
      </c>
      <c r="E30" s="246" t="s">
        <v>635</v>
      </c>
      <c r="F30" s="246" t="s">
        <v>580</v>
      </c>
      <c r="G30" s="246" t="s">
        <v>604</v>
      </c>
      <c r="H30" s="246" t="s">
        <v>587</v>
      </c>
      <c r="I30" s="246" t="s">
        <v>588</v>
      </c>
      <c r="J30" s="246" t="s">
        <v>636</v>
      </c>
    </row>
    <row r="31" ht="14.25" spans="1:10">
      <c r="A31" s="246" t="s">
        <v>462</v>
      </c>
      <c r="B31" s="246" t="s">
        <v>618</v>
      </c>
      <c r="C31" s="246" t="s">
        <v>577</v>
      </c>
      <c r="D31" s="246" t="s">
        <v>606</v>
      </c>
      <c r="E31" s="246" t="s">
        <v>637</v>
      </c>
      <c r="F31" s="246" t="s">
        <v>580</v>
      </c>
      <c r="G31" s="246" t="s">
        <v>638</v>
      </c>
      <c r="H31" s="246" t="s">
        <v>587</v>
      </c>
      <c r="I31" s="246" t="s">
        <v>588</v>
      </c>
      <c r="J31" s="246" t="s">
        <v>639</v>
      </c>
    </row>
    <row r="32" ht="14.25" spans="1:10">
      <c r="A32" s="246" t="s">
        <v>462</v>
      </c>
      <c r="B32" s="246" t="s">
        <v>618</v>
      </c>
      <c r="C32" s="246" t="s">
        <v>590</v>
      </c>
      <c r="D32" s="246" t="s">
        <v>591</v>
      </c>
      <c r="E32" s="246" t="s">
        <v>612</v>
      </c>
      <c r="F32" s="246" t="s">
        <v>562</v>
      </c>
      <c r="G32" s="246" t="s">
        <v>584</v>
      </c>
      <c r="H32" s="246" t="s">
        <v>575</v>
      </c>
      <c r="I32" s="246" t="s">
        <v>565</v>
      </c>
      <c r="J32" s="246" t="s">
        <v>640</v>
      </c>
    </row>
    <row r="33" ht="28.5" spans="1:10">
      <c r="A33" s="246" t="s">
        <v>498</v>
      </c>
      <c r="B33" s="248" t="s">
        <v>641</v>
      </c>
      <c r="C33" s="246" t="s">
        <v>559</v>
      </c>
      <c r="D33" s="246" t="s">
        <v>560</v>
      </c>
      <c r="E33" s="246" t="s">
        <v>498</v>
      </c>
      <c r="F33" s="246" t="s">
        <v>580</v>
      </c>
      <c r="G33" s="246" t="s">
        <v>642</v>
      </c>
      <c r="H33" s="246" t="s">
        <v>643</v>
      </c>
      <c r="I33" s="246" t="s">
        <v>565</v>
      </c>
      <c r="J33" s="246" t="s">
        <v>644</v>
      </c>
    </row>
    <row r="34" ht="28.5" spans="1:10">
      <c r="A34" s="246" t="s">
        <v>498</v>
      </c>
      <c r="B34" s="246" t="s">
        <v>645</v>
      </c>
      <c r="C34" s="246" t="s">
        <v>559</v>
      </c>
      <c r="D34" s="246" t="s">
        <v>560</v>
      </c>
      <c r="E34" s="246" t="s">
        <v>646</v>
      </c>
      <c r="F34" s="246" t="s">
        <v>580</v>
      </c>
      <c r="G34" s="246" t="s">
        <v>647</v>
      </c>
      <c r="H34" s="246" t="s">
        <v>648</v>
      </c>
      <c r="I34" s="246" t="s">
        <v>565</v>
      </c>
      <c r="J34" s="246" t="s">
        <v>649</v>
      </c>
    </row>
    <row r="35" ht="28.5" spans="1:10">
      <c r="A35" s="246" t="s">
        <v>498</v>
      </c>
      <c r="B35" s="246" t="s">
        <v>645</v>
      </c>
      <c r="C35" s="246" t="s">
        <v>559</v>
      </c>
      <c r="D35" s="246" t="s">
        <v>568</v>
      </c>
      <c r="E35" s="246" t="s">
        <v>650</v>
      </c>
      <c r="F35" s="246" t="s">
        <v>580</v>
      </c>
      <c r="G35" s="246" t="s">
        <v>651</v>
      </c>
      <c r="H35" s="246" t="s">
        <v>587</v>
      </c>
      <c r="I35" s="246" t="s">
        <v>588</v>
      </c>
      <c r="J35" s="246" t="s">
        <v>652</v>
      </c>
    </row>
    <row r="36" ht="28.5" spans="1:10">
      <c r="A36" s="246" t="s">
        <v>498</v>
      </c>
      <c r="B36" s="246" t="s">
        <v>645</v>
      </c>
      <c r="C36" s="246" t="s">
        <v>559</v>
      </c>
      <c r="D36" s="246" t="s">
        <v>572</v>
      </c>
      <c r="E36" s="246" t="s">
        <v>653</v>
      </c>
      <c r="F36" s="246" t="s">
        <v>580</v>
      </c>
      <c r="G36" s="246" t="s">
        <v>654</v>
      </c>
      <c r="H36" s="246" t="s">
        <v>587</v>
      </c>
      <c r="I36" s="246" t="s">
        <v>588</v>
      </c>
      <c r="J36" s="246" t="s">
        <v>655</v>
      </c>
    </row>
    <row r="37" ht="42.75" spans="1:10">
      <c r="A37" s="246" t="s">
        <v>498</v>
      </c>
      <c r="B37" s="246" t="s">
        <v>645</v>
      </c>
      <c r="C37" s="246" t="s">
        <v>577</v>
      </c>
      <c r="D37" s="246" t="s">
        <v>582</v>
      </c>
      <c r="E37" s="246" t="s">
        <v>656</v>
      </c>
      <c r="F37" s="246" t="s">
        <v>580</v>
      </c>
      <c r="G37" s="246" t="s">
        <v>657</v>
      </c>
      <c r="H37" s="246" t="s">
        <v>587</v>
      </c>
      <c r="I37" s="246" t="s">
        <v>588</v>
      </c>
      <c r="J37" s="246" t="s">
        <v>658</v>
      </c>
    </row>
    <row r="38" ht="42.75" spans="1:10">
      <c r="A38" s="246" t="s">
        <v>498</v>
      </c>
      <c r="B38" s="246" t="s">
        <v>645</v>
      </c>
      <c r="C38" s="246" t="s">
        <v>577</v>
      </c>
      <c r="D38" s="246" t="s">
        <v>606</v>
      </c>
      <c r="E38" s="246" t="s">
        <v>659</v>
      </c>
      <c r="F38" s="246" t="s">
        <v>580</v>
      </c>
      <c r="G38" s="246" t="s">
        <v>660</v>
      </c>
      <c r="H38" s="246" t="s">
        <v>587</v>
      </c>
      <c r="I38" s="246" t="s">
        <v>588</v>
      </c>
      <c r="J38" s="246" t="s">
        <v>661</v>
      </c>
    </row>
    <row r="39" ht="14.25" spans="1:10">
      <c r="A39" s="246" t="s">
        <v>498</v>
      </c>
      <c r="B39" s="246" t="s">
        <v>645</v>
      </c>
      <c r="C39" s="246" t="s">
        <v>590</v>
      </c>
      <c r="D39" s="246" t="s">
        <v>591</v>
      </c>
      <c r="E39" s="246" t="s">
        <v>662</v>
      </c>
      <c r="F39" s="246" t="s">
        <v>562</v>
      </c>
      <c r="G39" s="246" t="s">
        <v>574</v>
      </c>
      <c r="H39" s="246" t="s">
        <v>575</v>
      </c>
      <c r="I39" s="246" t="s">
        <v>565</v>
      </c>
      <c r="J39" s="246" t="s">
        <v>640</v>
      </c>
    </row>
    <row r="40" ht="28.5" spans="1:10">
      <c r="A40" s="246" t="s">
        <v>492</v>
      </c>
      <c r="B40" s="247" t="s">
        <v>663</v>
      </c>
      <c r="C40" s="246" t="s">
        <v>559</v>
      </c>
      <c r="D40" s="246" t="s">
        <v>560</v>
      </c>
      <c r="E40" s="246" t="s">
        <v>492</v>
      </c>
      <c r="F40" s="246" t="s">
        <v>580</v>
      </c>
      <c r="G40" s="246" t="s">
        <v>664</v>
      </c>
      <c r="H40" s="246" t="s">
        <v>643</v>
      </c>
      <c r="I40" s="246" t="s">
        <v>565</v>
      </c>
      <c r="J40" s="246" t="s">
        <v>665</v>
      </c>
    </row>
    <row r="41" ht="14.25" spans="1:10">
      <c r="A41" s="246" t="s">
        <v>492</v>
      </c>
      <c r="B41" s="246" t="s">
        <v>666</v>
      </c>
      <c r="C41" s="246" t="s">
        <v>559</v>
      </c>
      <c r="D41" s="246" t="s">
        <v>568</v>
      </c>
      <c r="E41" s="246" t="s">
        <v>667</v>
      </c>
      <c r="F41" s="246" t="s">
        <v>562</v>
      </c>
      <c r="G41" s="246" t="s">
        <v>574</v>
      </c>
      <c r="H41" s="246" t="s">
        <v>575</v>
      </c>
      <c r="I41" s="246" t="s">
        <v>565</v>
      </c>
      <c r="J41" s="246" t="s">
        <v>665</v>
      </c>
    </row>
    <row r="42" ht="28.5" spans="1:10">
      <c r="A42" s="246" t="s">
        <v>492</v>
      </c>
      <c r="B42" s="246" t="s">
        <v>666</v>
      </c>
      <c r="C42" s="246" t="s">
        <v>559</v>
      </c>
      <c r="D42" s="246" t="s">
        <v>572</v>
      </c>
      <c r="E42" s="246" t="s">
        <v>667</v>
      </c>
      <c r="F42" s="246" t="s">
        <v>562</v>
      </c>
      <c r="G42" s="246" t="s">
        <v>668</v>
      </c>
      <c r="H42" s="246" t="s">
        <v>575</v>
      </c>
      <c r="I42" s="246" t="s">
        <v>565</v>
      </c>
      <c r="J42" s="246" t="s">
        <v>669</v>
      </c>
    </row>
    <row r="43" ht="14.25" spans="1:10">
      <c r="A43" s="246" t="s">
        <v>492</v>
      </c>
      <c r="B43" s="246" t="s">
        <v>666</v>
      </c>
      <c r="C43" s="246" t="s">
        <v>577</v>
      </c>
      <c r="D43" s="246" t="s">
        <v>578</v>
      </c>
      <c r="E43" s="246" t="s">
        <v>670</v>
      </c>
      <c r="F43" s="246" t="s">
        <v>580</v>
      </c>
      <c r="G43" s="246" t="s">
        <v>604</v>
      </c>
      <c r="H43" s="246" t="s">
        <v>587</v>
      </c>
      <c r="I43" s="246" t="s">
        <v>588</v>
      </c>
      <c r="J43" s="246" t="s">
        <v>665</v>
      </c>
    </row>
    <row r="44" ht="14.25" spans="1:10">
      <c r="A44" s="246" t="s">
        <v>492</v>
      </c>
      <c r="B44" s="246" t="s">
        <v>666</v>
      </c>
      <c r="C44" s="246" t="s">
        <v>577</v>
      </c>
      <c r="D44" s="246" t="s">
        <v>582</v>
      </c>
      <c r="E44" s="246" t="s">
        <v>671</v>
      </c>
      <c r="F44" s="246" t="s">
        <v>580</v>
      </c>
      <c r="G44" s="246" t="s">
        <v>672</v>
      </c>
      <c r="H44" s="246" t="s">
        <v>587</v>
      </c>
      <c r="I44" s="246" t="s">
        <v>588</v>
      </c>
      <c r="J44" s="246" t="s">
        <v>665</v>
      </c>
    </row>
    <row r="45" ht="28.5" spans="1:10">
      <c r="A45" s="246" t="s">
        <v>492</v>
      </c>
      <c r="B45" s="246" t="s">
        <v>666</v>
      </c>
      <c r="C45" s="246" t="s">
        <v>590</v>
      </c>
      <c r="D45" s="246" t="s">
        <v>591</v>
      </c>
      <c r="E45" s="246" t="s">
        <v>673</v>
      </c>
      <c r="F45" s="246" t="s">
        <v>562</v>
      </c>
      <c r="G45" s="246" t="s">
        <v>574</v>
      </c>
      <c r="H45" s="246" t="s">
        <v>575</v>
      </c>
      <c r="I45" s="246" t="s">
        <v>565</v>
      </c>
      <c r="J45" s="246" t="s">
        <v>669</v>
      </c>
    </row>
    <row r="46" ht="28.5" spans="1:10">
      <c r="A46" s="246" t="s">
        <v>532</v>
      </c>
      <c r="B46" s="246" t="s">
        <v>674</v>
      </c>
      <c r="C46" s="246" t="s">
        <v>559</v>
      </c>
      <c r="D46" s="246" t="s">
        <v>560</v>
      </c>
      <c r="E46" s="246" t="s">
        <v>675</v>
      </c>
      <c r="F46" s="246" t="s">
        <v>580</v>
      </c>
      <c r="G46" s="246" t="s">
        <v>676</v>
      </c>
      <c r="H46" s="246" t="s">
        <v>597</v>
      </c>
      <c r="I46" s="246" t="s">
        <v>565</v>
      </c>
      <c r="J46" s="246" t="s">
        <v>677</v>
      </c>
    </row>
    <row r="47" ht="14.25" spans="1:10">
      <c r="A47" s="246" t="s">
        <v>532</v>
      </c>
      <c r="B47" s="246" t="s">
        <v>674</v>
      </c>
      <c r="C47" s="246" t="s">
        <v>559</v>
      </c>
      <c r="D47" s="246" t="s">
        <v>568</v>
      </c>
      <c r="E47" s="246" t="s">
        <v>678</v>
      </c>
      <c r="F47" s="246" t="s">
        <v>562</v>
      </c>
      <c r="G47" s="246" t="s">
        <v>584</v>
      </c>
      <c r="H47" s="246" t="s">
        <v>575</v>
      </c>
      <c r="I47" s="246" t="s">
        <v>565</v>
      </c>
      <c r="J47" s="246" t="s">
        <v>679</v>
      </c>
    </row>
    <row r="48" ht="14.25" spans="1:10">
      <c r="A48" s="246" t="s">
        <v>532</v>
      </c>
      <c r="B48" s="246" t="s">
        <v>674</v>
      </c>
      <c r="C48" s="246" t="s">
        <v>559</v>
      </c>
      <c r="D48" s="246" t="s">
        <v>572</v>
      </c>
      <c r="E48" s="246" t="s">
        <v>680</v>
      </c>
      <c r="F48" s="246" t="s">
        <v>562</v>
      </c>
      <c r="G48" s="246" t="s">
        <v>620</v>
      </c>
      <c r="H48" s="246" t="s">
        <v>571</v>
      </c>
      <c r="I48" s="246" t="s">
        <v>565</v>
      </c>
      <c r="J48" s="246" t="s">
        <v>681</v>
      </c>
    </row>
    <row r="49" ht="28.5" spans="1:10">
      <c r="A49" s="246" t="s">
        <v>532</v>
      </c>
      <c r="B49" s="246" t="s">
        <v>674</v>
      </c>
      <c r="C49" s="246" t="s">
        <v>577</v>
      </c>
      <c r="D49" s="246" t="s">
        <v>582</v>
      </c>
      <c r="E49" s="246" t="s">
        <v>682</v>
      </c>
      <c r="F49" s="246" t="s">
        <v>580</v>
      </c>
      <c r="G49" s="246" t="s">
        <v>672</v>
      </c>
      <c r="H49" s="246" t="s">
        <v>587</v>
      </c>
      <c r="I49" s="246" t="s">
        <v>588</v>
      </c>
      <c r="J49" s="246" t="s">
        <v>683</v>
      </c>
    </row>
    <row r="50" ht="28.5" spans="1:10">
      <c r="A50" s="246" t="s">
        <v>532</v>
      </c>
      <c r="B50" s="246" t="s">
        <v>674</v>
      </c>
      <c r="C50" s="246" t="s">
        <v>577</v>
      </c>
      <c r="D50" s="246" t="s">
        <v>606</v>
      </c>
      <c r="E50" s="246" t="s">
        <v>684</v>
      </c>
      <c r="F50" s="246" t="s">
        <v>580</v>
      </c>
      <c r="G50" s="246" t="s">
        <v>586</v>
      </c>
      <c r="H50" s="246" t="s">
        <v>587</v>
      </c>
      <c r="I50" s="246" t="s">
        <v>588</v>
      </c>
      <c r="J50" s="246" t="s">
        <v>685</v>
      </c>
    </row>
    <row r="51" ht="28.5" spans="1:10">
      <c r="A51" s="246" t="s">
        <v>532</v>
      </c>
      <c r="B51" s="246" t="s">
        <v>674</v>
      </c>
      <c r="C51" s="246" t="s">
        <v>590</v>
      </c>
      <c r="D51" s="246" t="s">
        <v>591</v>
      </c>
      <c r="E51" s="246" t="s">
        <v>612</v>
      </c>
      <c r="F51" s="246" t="s">
        <v>562</v>
      </c>
      <c r="G51" s="246" t="s">
        <v>574</v>
      </c>
      <c r="H51" s="246" t="s">
        <v>575</v>
      </c>
      <c r="I51" s="246" t="s">
        <v>565</v>
      </c>
      <c r="J51" s="246" t="s">
        <v>683</v>
      </c>
    </row>
    <row r="52" ht="14.25" spans="1:10">
      <c r="A52" s="246" t="s">
        <v>440</v>
      </c>
      <c r="B52" s="246" t="s">
        <v>686</v>
      </c>
      <c r="C52" s="246" t="s">
        <v>559</v>
      </c>
      <c r="D52" s="246" t="s">
        <v>560</v>
      </c>
      <c r="E52" s="246" t="s">
        <v>687</v>
      </c>
      <c r="F52" s="246" t="s">
        <v>562</v>
      </c>
      <c r="G52" s="246" t="s">
        <v>688</v>
      </c>
      <c r="H52" s="246" t="s">
        <v>689</v>
      </c>
      <c r="I52" s="246" t="s">
        <v>565</v>
      </c>
      <c r="J52" s="246" t="s">
        <v>690</v>
      </c>
    </row>
    <row r="53" ht="28.5" spans="1:10">
      <c r="A53" s="246" t="s">
        <v>440</v>
      </c>
      <c r="B53" s="246" t="s">
        <v>686</v>
      </c>
      <c r="C53" s="246" t="s">
        <v>559</v>
      </c>
      <c r="D53" s="246" t="s">
        <v>568</v>
      </c>
      <c r="E53" s="246" t="s">
        <v>691</v>
      </c>
      <c r="F53" s="246" t="s">
        <v>562</v>
      </c>
      <c r="G53" s="246" t="s">
        <v>584</v>
      </c>
      <c r="H53" s="246" t="s">
        <v>575</v>
      </c>
      <c r="I53" s="246" t="s">
        <v>565</v>
      </c>
      <c r="J53" s="246" t="s">
        <v>692</v>
      </c>
    </row>
    <row r="54" ht="14.25" spans="1:10">
      <c r="A54" s="246" t="s">
        <v>440</v>
      </c>
      <c r="B54" s="246" t="s">
        <v>686</v>
      </c>
      <c r="C54" s="246" t="s">
        <v>559</v>
      </c>
      <c r="D54" s="246" t="s">
        <v>568</v>
      </c>
      <c r="E54" s="246" t="s">
        <v>693</v>
      </c>
      <c r="F54" s="246" t="s">
        <v>580</v>
      </c>
      <c r="G54" s="246" t="s">
        <v>593</v>
      </c>
      <c r="H54" s="246" t="s">
        <v>575</v>
      </c>
      <c r="I54" s="246" t="s">
        <v>565</v>
      </c>
      <c r="J54" s="246" t="s">
        <v>694</v>
      </c>
    </row>
    <row r="55" ht="14.25" spans="1:10">
      <c r="A55" s="246" t="s">
        <v>440</v>
      </c>
      <c r="B55" s="246" t="s">
        <v>686</v>
      </c>
      <c r="C55" s="246" t="s">
        <v>559</v>
      </c>
      <c r="D55" s="246" t="s">
        <v>568</v>
      </c>
      <c r="E55" s="246" t="s">
        <v>695</v>
      </c>
      <c r="F55" s="246" t="s">
        <v>580</v>
      </c>
      <c r="G55" s="246" t="s">
        <v>581</v>
      </c>
      <c r="H55" s="246" t="s">
        <v>575</v>
      </c>
      <c r="I55" s="246" t="s">
        <v>565</v>
      </c>
      <c r="J55" s="246" t="s">
        <v>690</v>
      </c>
    </row>
    <row r="56" ht="14.25" spans="1:10">
      <c r="A56" s="246" t="s">
        <v>440</v>
      </c>
      <c r="B56" s="246" t="s">
        <v>686</v>
      </c>
      <c r="C56" s="246" t="s">
        <v>559</v>
      </c>
      <c r="D56" s="246" t="s">
        <v>568</v>
      </c>
      <c r="E56" s="246" t="s">
        <v>696</v>
      </c>
      <c r="F56" s="246" t="s">
        <v>562</v>
      </c>
      <c r="G56" s="246" t="s">
        <v>624</v>
      </c>
      <c r="H56" s="246" t="s">
        <v>575</v>
      </c>
      <c r="I56" s="246" t="s">
        <v>565</v>
      </c>
      <c r="J56" s="246" t="s">
        <v>690</v>
      </c>
    </row>
    <row r="57" ht="28.5" spans="1:10">
      <c r="A57" s="246" t="s">
        <v>440</v>
      </c>
      <c r="B57" s="246" t="s">
        <v>686</v>
      </c>
      <c r="C57" s="246" t="s">
        <v>559</v>
      </c>
      <c r="D57" s="246" t="s">
        <v>572</v>
      </c>
      <c r="E57" s="246" t="s">
        <v>697</v>
      </c>
      <c r="F57" s="246" t="s">
        <v>562</v>
      </c>
      <c r="G57" s="246" t="s">
        <v>593</v>
      </c>
      <c r="H57" s="246" t="s">
        <v>575</v>
      </c>
      <c r="I57" s="246" t="s">
        <v>565</v>
      </c>
      <c r="J57" s="246" t="s">
        <v>690</v>
      </c>
    </row>
    <row r="58" ht="28.5" spans="1:10">
      <c r="A58" s="246" t="s">
        <v>440</v>
      </c>
      <c r="B58" s="246" t="s">
        <v>686</v>
      </c>
      <c r="C58" s="246" t="s">
        <v>577</v>
      </c>
      <c r="D58" s="246" t="s">
        <v>578</v>
      </c>
      <c r="E58" s="246" t="s">
        <v>698</v>
      </c>
      <c r="F58" s="246" t="s">
        <v>580</v>
      </c>
      <c r="G58" s="246" t="s">
        <v>604</v>
      </c>
      <c r="H58" s="246" t="s">
        <v>587</v>
      </c>
      <c r="I58" s="246" t="s">
        <v>588</v>
      </c>
      <c r="J58" s="246" t="s">
        <v>699</v>
      </c>
    </row>
    <row r="59" ht="42.75" spans="1:10">
      <c r="A59" s="246" t="s">
        <v>440</v>
      </c>
      <c r="B59" s="246" t="s">
        <v>686</v>
      </c>
      <c r="C59" s="246" t="s">
        <v>577</v>
      </c>
      <c r="D59" s="246" t="s">
        <v>582</v>
      </c>
      <c r="E59" s="246" t="s">
        <v>700</v>
      </c>
      <c r="F59" s="246" t="s">
        <v>580</v>
      </c>
      <c r="G59" s="246" t="s">
        <v>701</v>
      </c>
      <c r="H59" s="246" t="s">
        <v>587</v>
      </c>
      <c r="I59" s="246" t="s">
        <v>588</v>
      </c>
      <c r="J59" s="246" t="s">
        <v>702</v>
      </c>
    </row>
    <row r="60" ht="14.25" spans="1:10">
      <c r="A60" s="246" t="s">
        <v>440</v>
      </c>
      <c r="B60" s="246" t="s">
        <v>686</v>
      </c>
      <c r="C60" s="246" t="s">
        <v>577</v>
      </c>
      <c r="D60" s="246" t="s">
        <v>606</v>
      </c>
      <c r="E60" s="246" t="s">
        <v>703</v>
      </c>
      <c r="F60" s="246" t="s">
        <v>580</v>
      </c>
      <c r="G60" s="246" t="s">
        <v>604</v>
      </c>
      <c r="H60" s="246" t="s">
        <v>587</v>
      </c>
      <c r="I60" s="246" t="s">
        <v>588</v>
      </c>
      <c r="J60" s="246" t="s">
        <v>704</v>
      </c>
    </row>
    <row r="61" ht="28.5" spans="1:10">
      <c r="A61" s="246" t="s">
        <v>440</v>
      </c>
      <c r="B61" s="246" t="s">
        <v>686</v>
      </c>
      <c r="C61" s="246" t="s">
        <v>590</v>
      </c>
      <c r="D61" s="246" t="s">
        <v>591</v>
      </c>
      <c r="E61" s="246" t="s">
        <v>591</v>
      </c>
      <c r="F61" s="246" t="s">
        <v>580</v>
      </c>
      <c r="G61" s="246" t="s">
        <v>705</v>
      </c>
      <c r="H61" s="246" t="s">
        <v>575</v>
      </c>
      <c r="I61" s="246" t="s">
        <v>565</v>
      </c>
      <c r="J61" s="246" t="s">
        <v>706</v>
      </c>
    </row>
    <row r="62" ht="28.5" spans="1:10">
      <c r="A62" s="246" t="s">
        <v>540</v>
      </c>
      <c r="B62" s="246" t="s">
        <v>707</v>
      </c>
      <c r="C62" s="246" t="s">
        <v>559</v>
      </c>
      <c r="D62" s="246" t="s">
        <v>560</v>
      </c>
      <c r="E62" s="246" t="s">
        <v>708</v>
      </c>
      <c r="F62" s="246" t="s">
        <v>562</v>
      </c>
      <c r="G62" s="246" t="s">
        <v>709</v>
      </c>
      <c r="H62" s="246" t="s">
        <v>564</v>
      </c>
      <c r="I62" s="246" t="s">
        <v>565</v>
      </c>
      <c r="J62" s="246" t="s">
        <v>710</v>
      </c>
    </row>
    <row r="63" ht="28.5" spans="1:10">
      <c r="A63" s="246" t="s">
        <v>540</v>
      </c>
      <c r="B63" s="246" t="s">
        <v>707</v>
      </c>
      <c r="C63" s="246" t="s">
        <v>559</v>
      </c>
      <c r="D63" s="246" t="s">
        <v>568</v>
      </c>
      <c r="E63" s="246" t="s">
        <v>711</v>
      </c>
      <c r="F63" s="246" t="s">
        <v>562</v>
      </c>
      <c r="G63" s="246" t="s">
        <v>593</v>
      </c>
      <c r="H63" s="246" t="s">
        <v>575</v>
      </c>
      <c r="I63" s="246" t="s">
        <v>565</v>
      </c>
      <c r="J63" s="246" t="s">
        <v>712</v>
      </c>
    </row>
    <row r="64" ht="28.5" spans="1:10">
      <c r="A64" s="246" t="s">
        <v>540</v>
      </c>
      <c r="B64" s="246" t="s">
        <v>707</v>
      </c>
      <c r="C64" s="246" t="s">
        <v>559</v>
      </c>
      <c r="D64" s="246" t="s">
        <v>568</v>
      </c>
      <c r="E64" s="246" t="s">
        <v>713</v>
      </c>
      <c r="F64" s="246" t="s">
        <v>562</v>
      </c>
      <c r="G64" s="246" t="s">
        <v>593</v>
      </c>
      <c r="H64" s="246" t="s">
        <v>575</v>
      </c>
      <c r="I64" s="246" t="s">
        <v>565</v>
      </c>
      <c r="J64" s="246" t="s">
        <v>714</v>
      </c>
    </row>
    <row r="65" ht="28.5" spans="1:10">
      <c r="A65" s="246" t="s">
        <v>540</v>
      </c>
      <c r="B65" s="246" t="s">
        <v>707</v>
      </c>
      <c r="C65" s="246" t="s">
        <v>559</v>
      </c>
      <c r="D65" s="246" t="s">
        <v>572</v>
      </c>
      <c r="E65" s="246" t="s">
        <v>715</v>
      </c>
      <c r="F65" s="246" t="s">
        <v>562</v>
      </c>
      <c r="G65" s="246" t="s">
        <v>593</v>
      </c>
      <c r="H65" s="246" t="s">
        <v>575</v>
      </c>
      <c r="I65" s="246" t="s">
        <v>565</v>
      </c>
      <c r="J65" s="246" t="s">
        <v>716</v>
      </c>
    </row>
    <row r="66" ht="28.5" spans="1:10">
      <c r="A66" s="246" t="s">
        <v>540</v>
      </c>
      <c r="B66" s="246" t="s">
        <v>707</v>
      </c>
      <c r="C66" s="246" t="s">
        <v>559</v>
      </c>
      <c r="D66" s="246" t="s">
        <v>572</v>
      </c>
      <c r="E66" s="246" t="s">
        <v>717</v>
      </c>
      <c r="F66" s="246" t="s">
        <v>580</v>
      </c>
      <c r="G66" s="246" t="s">
        <v>581</v>
      </c>
      <c r="H66" s="246" t="s">
        <v>575</v>
      </c>
      <c r="I66" s="246" t="s">
        <v>565</v>
      </c>
      <c r="J66" s="246" t="s">
        <v>718</v>
      </c>
    </row>
    <row r="67" ht="28.5" spans="1:10">
      <c r="A67" s="246" t="s">
        <v>540</v>
      </c>
      <c r="B67" s="246" t="s">
        <v>707</v>
      </c>
      <c r="C67" s="246" t="s">
        <v>577</v>
      </c>
      <c r="D67" s="246" t="s">
        <v>578</v>
      </c>
      <c r="E67" s="246" t="s">
        <v>719</v>
      </c>
      <c r="F67" s="246" t="s">
        <v>580</v>
      </c>
      <c r="G67" s="246" t="s">
        <v>604</v>
      </c>
      <c r="H67" s="246" t="s">
        <v>587</v>
      </c>
      <c r="I67" s="246" t="s">
        <v>588</v>
      </c>
      <c r="J67" s="246" t="s">
        <v>716</v>
      </c>
    </row>
    <row r="68" ht="28.5" spans="1:10">
      <c r="A68" s="246" t="s">
        <v>540</v>
      </c>
      <c r="B68" s="246" t="s">
        <v>707</v>
      </c>
      <c r="C68" s="246" t="s">
        <v>577</v>
      </c>
      <c r="D68" s="246" t="s">
        <v>582</v>
      </c>
      <c r="E68" s="246" t="s">
        <v>720</v>
      </c>
      <c r="F68" s="246" t="s">
        <v>580</v>
      </c>
      <c r="G68" s="246" t="s">
        <v>604</v>
      </c>
      <c r="H68" s="246" t="s">
        <v>587</v>
      </c>
      <c r="I68" s="246" t="s">
        <v>588</v>
      </c>
      <c r="J68" s="246" t="s">
        <v>721</v>
      </c>
    </row>
    <row r="69" ht="28.5" spans="1:10">
      <c r="A69" s="246" t="s">
        <v>540</v>
      </c>
      <c r="B69" s="246" t="s">
        <v>707</v>
      </c>
      <c r="C69" s="246" t="s">
        <v>577</v>
      </c>
      <c r="D69" s="246" t="s">
        <v>722</v>
      </c>
      <c r="E69" s="246" t="s">
        <v>723</v>
      </c>
      <c r="F69" s="246" t="s">
        <v>580</v>
      </c>
      <c r="G69" s="246" t="s">
        <v>724</v>
      </c>
      <c r="H69" s="246" t="s">
        <v>587</v>
      </c>
      <c r="I69" s="246" t="s">
        <v>588</v>
      </c>
      <c r="J69" s="246" t="s">
        <v>725</v>
      </c>
    </row>
    <row r="70" ht="28.5" spans="1:10">
      <c r="A70" s="246" t="s">
        <v>540</v>
      </c>
      <c r="B70" s="246" t="s">
        <v>707</v>
      </c>
      <c r="C70" s="246" t="s">
        <v>577</v>
      </c>
      <c r="D70" s="246" t="s">
        <v>606</v>
      </c>
      <c r="E70" s="246" t="s">
        <v>726</v>
      </c>
      <c r="F70" s="246" t="s">
        <v>580</v>
      </c>
      <c r="G70" s="246" t="s">
        <v>727</v>
      </c>
      <c r="H70" s="246" t="s">
        <v>587</v>
      </c>
      <c r="I70" s="246" t="s">
        <v>588</v>
      </c>
      <c r="J70" s="246" t="s">
        <v>728</v>
      </c>
    </row>
    <row r="71" ht="42.75" spans="1:10">
      <c r="A71" s="246" t="s">
        <v>540</v>
      </c>
      <c r="B71" s="246" t="s">
        <v>707</v>
      </c>
      <c r="C71" s="246" t="s">
        <v>590</v>
      </c>
      <c r="D71" s="246" t="s">
        <v>591</v>
      </c>
      <c r="E71" s="246" t="s">
        <v>729</v>
      </c>
      <c r="F71" s="246" t="s">
        <v>562</v>
      </c>
      <c r="G71" s="246" t="s">
        <v>593</v>
      </c>
      <c r="H71" s="246" t="s">
        <v>575</v>
      </c>
      <c r="I71" s="246" t="s">
        <v>565</v>
      </c>
      <c r="J71" s="246" t="s">
        <v>730</v>
      </c>
    </row>
    <row r="72" ht="14.25" spans="1:10">
      <c r="A72" s="246" t="s">
        <v>452</v>
      </c>
      <c r="B72" s="246" t="s">
        <v>731</v>
      </c>
      <c r="C72" s="246" t="s">
        <v>559</v>
      </c>
      <c r="D72" s="246" t="s">
        <v>572</v>
      </c>
      <c r="E72" s="246" t="s">
        <v>732</v>
      </c>
      <c r="F72" s="246" t="s">
        <v>580</v>
      </c>
      <c r="G72" s="246" t="s">
        <v>581</v>
      </c>
      <c r="H72" s="246" t="s">
        <v>575</v>
      </c>
      <c r="I72" s="246" t="s">
        <v>565</v>
      </c>
      <c r="J72" s="246" t="s">
        <v>732</v>
      </c>
    </row>
    <row r="73" ht="14.25" spans="1:10">
      <c r="A73" s="246" t="s">
        <v>452</v>
      </c>
      <c r="B73" s="246" t="s">
        <v>731</v>
      </c>
      <c r="C73" s="246" t="s">
        <v>577</v>
      </c>
      <c r="D73" s="246" t="s">
        <v>578</v>
      </c>
      <c r="E73" s="246" t="s">
        <v>603</v>
      </c>
      <c r="F73" s="246" t="s">
        <v>580</v>
      </c>
      <c r="G73" s="246" t="s">
        <v>724</v>
      </c>
      <c r="H73" s="246" t="s">
        <v>587</v>
      </c>
      <c r="I73" s="246" t="s">
        <v>588</v>
      </c>
      <c r="J73" s="246" t="s">
        <v>733</v>
      </c>
    </row>
    <row r="74" ht="42.75" spans="1:10">
      <c r="A74" s="246" t="s">
        <v>452</v>
      </c>
      <c r="B74" s="246" t="s">
        <v>731</v>
      </c>
      <c r="C74" s="246" t="s">
        <v>577</v>
      </c>
      <c r="D74" s="246" t="s">
        <v>582</v>
      </c>
      <c r="E74" s="246" t="s">
        <v>734</v>
      </c>
      <c r="F74" s="246" t="s">
        <v>562</v>
      </c>
      <c r="G74" s="246" t="s">
        <v>574</v>
      </c>
      <c r="H74" s="246" t="s">
        <v>575</v>
      </c>
      <c r="I74" s="246" t="s">
        <v>565</v>
      </c>
      <c r="J74" s="246" t="s">
        <v>735</v>
      </c>
    </row>
    <row r="75" ht="14.25" spans="1:10">
      <c r="A75" s="246" t="s">
        <v>452</v>
      </c>
      <c r="B75" s="246" t="s">
        <v>731</v>
      </c>
      <c r="C75" s="246" t="s">
        <v>577</v>
      </c>
      <c r="D75" s="246" t="s">
        <v>606</v>
      </c>
      <c r="E75" s="246" t="s">
        <v>736</v>
      </c>
      <c r="F75" s="246" t="s">
        <v>580</v>
      </c>
      <c r="G75" s="246" t="s">
        <v>604</v>
      </c>
      <c r="H75" s="246" t="s">
        <v>587</v>
      </c>
      <c r="I75" s="246" t="s">
        <v>588</v>
      </c>
      <c r="J75" s="246" t="s">
        <v>737</v>
      </c>
    </row>
    <row r="76" ht="14.25" spans="1:10">
      <c r="A76" s="246" t="s">
        <v>452</v>
      </c>
      <c r="B76" s="246" t="s">
        <v>731</v>
      </c>
      <c r="C76" s="246" t="s">
        <v>590</v>
      </c>
      <c r="D76" s="246" t="s">
        <v>591</v>
      </c>
      <c r="E76" s="246" t="s">
        <v>673</v>
      </c>
      <c r="F76" s="246" t="s">
        <v>580</v>
      </c>
      <c r="G76" s="246" t="s">
        <v>574</v>
      </c>
      <c r="H76" s="246" t="s">
        <v>575</v>
      </c>
      <c r="I76" s="246" t="s">
        <v>565</v>
      </c>
      <c r="J76" s="246" t="s">
        <v>738</v>
      </c>
    </row>
    <row r="77" ht="14.25" spans="1:10">
      <c r="A77" s="246" t="s">
        <v>452</v>
      </c>
      <c r="B77" s="246" t="s">
        <v>731</v>
      </c>
      <c r="C77" s="246" t="s">
        <v>739</v>
      </c>
      <c r="D77" s="246" t="s">
        <v>579</v>
      </c>
      <c r="E77" s="246" t="s">
        <v>579</v>
      </c>
      <c r="F77" s="246" t="s">
        <v>580</v>
      </c>
      <c r="G77" s="246" t="s">
        <v>740</v>
      </c>
      <c r="H77" s="246" t="s">
        <v>643</v>
      </c>
      <c r="I77" s="246" t="s">
        <v>565</v>
      </c>
      <c r="J77" s="246" t="s">
        <v>741</v>
      </c>
    </row>
    <row r="78" ht="85.5" spans="1:10">
      <c r="A78" s="246" t="s">
        <v>522</v>
      </c>
      <c r="B78" s="246" t="s">
        <v>742</v>
      </c>
      <c r="C78" s="246" t="s">
        <v>559</v>
      </c>
      <c r="D78" s="246" t="s">
        <v>560</v>
      </c>
      <c r="E78" s="246" t="s">
        <v>743</v>
      </c>
      <c r="F78" s="246" t="s">
        <v>562</v>
      </c>
      <c r="G78" s="246" t="s">
        <v>744</v>
      </c>
      <c r="H78" s="246" t="s">
        <v>745</v>
      </c>
      <c r="I78" s="246" t="s">
        <v>565</v>
      </c>
      <c r="J78" s="246" t="s">
        <v>746</v>
      </c>
    </row>
    <row r="79" ht="85.5" spans="1:10">
      <c r="A79" s="246" t="s">
        <v>522</v>
      </c>
      <c r="B79" s="246" t="s">
        <v>742</v>
      </c>
      <c r="C79" s="246" t="s">
        <v>559</v>
      </c>
      <c r="D79" s="246" t="s">
        <v>568</v>
      </c>
      <c r="E79" s="246" t="s">
        <v>747</v>
      </c>
      <c r="F79" s="246" t="s">
        <v>562</v>
      </c>
      <c r="G79" s="246" t="s">
        <v>584</v>
      </c>
      <c r="H79" s="246" t="s">
        <v>575</v>
      </c>
      <c r="I79" s="246" t="s">
        <v>565</v>
      </c>
      <c r="J79" s="246" t="s">
        <v>746</v>
      </c>
    </row>
    <row r="80" ht="85.5" spans="1:10">
      <c r="A80" s="246" t="s">
        <v>522</v>
      </c>
      <c r="B80" s="246" t="s">
        <v>742</v>
      </c>
      <c r="C80" s="246" t="s">
        <v>559</v>
      </c>
      <c r="D80" s="246" t="s">
        <v>572</v>
      </c>
      <c r="E80" s="246" t="s">
        <v>748</v>
      </c>
      <c r="F80" s="246" t="s">
        <v>562</v>
      </c>
      <c r="G80" s="246" t="s">
        <v>749</v>
      </c>
      <c r="H80" s="246" t="s">
        <v>745</v>
      </c>
      <c r="I80" s="246" t="s">
        <v>565</v>
      </c>
      <c r="J80" s="246" t="s">
        <v>746</v>
      </c>
    </row>
    <row r="81" ht="85.5" spans="1:10">
      <c r="A81" s="246" t="s">
        <v>522</v>
      </c>
      <c r="B81" s="246" t="s">
        <v>742</v>
      </c>
      <c r="C81" s="246" t="s">
        <v>577</v>
      </c>
      <c r="D81" s="246" t="s">
        <v>582</v>
      </c>
      <c r="E81" s="246" t="s">
        <v>750</v>
      </c>
      <c r="F81" s="246" t="s">
        <v>562</v>
      </c>
      <c r="G81" s="246" t="s">
        <v>593</v>
      </c>
      <c r="H81" s="246" t="s">
        <v>575</v>
      </c>
      <c r="I81" s="246" t="s">
        <v>565</v>
      </c>
      <c r="J81" s="246" t="s">
        <v>746</v>
      </c>
    </row>
    <row r="82" ht="85.5" spans="1:10">
      <c r="A82" s="246" t="s">
        <v>522</v>
      </c>
      <c r="B82" s="246" t="s">
        <v>742</v>
      </c>
      <c r="C82" s="246" t="s">
        <v>577</v>
      </c>
      <c r="D82" s="246" t="s">
        <v>606</v>
      </c>
      <c r="E82" s="246" t="s">
        <v>751</v>
      </c>
      <c r="F82" s="246" t="s">
        <v>562</v>
      </c>
      <c r="G82" s="246" t="s">
        <v>593</v>
      </c>
      <c r="H82" s="246" t="s">
        <v>575</v>
      </c>
      <c r="I82" s="246" t="s">
        <v>565</v>
      </c>
      <c r="J82" s="246" t="s">
        <v>746</v>
      </c>
    </row>
    <row r="83" ht="85.5" spans="1:10">
      <c r="A83" s="246" t="s">
        <v>522</v>
      </c>
      <c r="B83" s="246" t="s">
        <v>742</v>
      </c>
      <c r="C83" s="246" t="s">
        <v>590</v>
      </c>
      <c r="D83" s="246" t="s">
        <v>591</v>
      </c>
      <c r="E83" s="246" t="s">
        <v>752</v>
      </c>
      <c r="F83" s="246" t="s">
        <v>562</v>
      </c>
      <c r="G83" s="246" t="s">
        <v>593</v>
      </c>
      <c r="H83" s="246" t="s">
        <v>575</v>
      </c>
      <c r="I83" s="246" t="s">
        <v>565</v>
      </c>
      <c r="J83" s="246" t="s">
        <v>746</v>
      </c>
    </row>
    <row r="84" ht="42.75" spans="1:10">
      <c r="A84" s="246" t="s">
        <v>482</v>
      </c>
      <c r="B84" s="246" t="s">
        <v>753</v>
      </c>
      <c r="C84" s="246" t="s">
        <v>559</v>
      </c>
      <c r="D84" s="246" t="s">
        <v>560</v>
      </c>
      <c r="E84" s="246" t="s">
        <v>754</v>
      </c>
      <c r="F84" s="246" t="s">
        <v>562</v>
      </c>
      <c r="G84" s="246" t="s">
        <v>755</v>
      </c>
      <c r="H84" s="246" t="s">
        <v>571</v>
      </c>
      <c r="I84" s="246" t="s">
        <v>565</v>
      </c>
      <c r="J84" s="246" t="s">
        <v>756</v>
      </c>
    </row>
    <row r="85" ht="57" spans="1:10">
      <c r="A85" s="246" t="s">
        <v>482</v>
      </c>
      <c r="B85" s="246" t="s">
        <v>753</v>
      </c>
      <c r="C85" s="246" t="s">
        <v>559</v>
      </c>
      <c r="D85" s="246" t="s">
        <v>560</v>
      </c>
      <c r="E85" s="246" t="s">
        <v>757</v>
      </c>
      <c r="F85" s="246" t="s">
        <v>580</v>
      </c>
      <c r="G85" s="246" t="s">
        <v>758</v>
      </c>
      <c r="H85" s="246" t="s">
        <v>643</v>
      </c>
      <c r="I85" s="246" t="s">
        <v>565</v>
      </c>
      <c r="J85" s="246" t="s">
        <v>759</v>
      </c>
    </row>
    <row r="86" ht="42.75" spans="1:10">
      <c r="A86" s="246" t="s">
        <v>482</v>
      </c>
      <c r="B86" s="246" t="s">
        <v>753</v>
      </c>
      <c r="C86" s="246" t="s">
        <v>559</v>
      </c>
      <c r="D86" s="246" t="s">
        <v>568</v>
      </c>
      <c r="E86" s="246" t="s">
        <v>760</v>
      </c>
      <c r="F86" s="246" t="s">
        <v>580</v>
      </c>
      <c r="G86" s="246" t="s">
        <v>749</v>
      </c>
      <c r="H86" s="246" t="s">
        <v>571</v>
      </c>
      <c r="I86" s="246" t="s">
        <v>565</v>
      </c>
      <c r="J86" s="246" t="s">
        <v>756</v>
      </c>
    </row>
    <row r="87" ht="42.75" spans="1:10">
      <c r="A87" s="246" t="s">
        <v>482</v>
      </c>
      <c r="B87" s="246" t="s">
        <v>753</v>
      </c>
      <c r="C87" s="246" t="s">
        <v>577</v>
      </c>
      <c r="D87" s="246" t="s">
        <v>582</v>
      </c>
      <c r="E87" s="246" t="s">
        <v>761</v>
      </c>
      <c r="F87" s="246" t="s">
        <v>562</v>
      </c>
      <c r="G87" s="246" t="s">
        <v>762</v>
      </c>
      <c r="H87" s="246" t="s">
        <v>587</v>
      </c>
      <c r="I87" s="246" t="s">
        <v>588</v>
      </c>
      <c r="J87" s="246" t="s">
        <v>756</v>
      </c>
    </row>
    <row r="88" ht="57" spans="1:10">
      <c r="A88" s="246" t="s">
        <v>482</v>
      </c>
      <c r="B88" s="246" t="s">
        <v>753</v>
      </c>
      <c r="C88" s="246" t="s">
        <v>577</v>
      </c>
      <c r="D88" s="246" t="s">
        <v>606</v>
      </c>
      <c r="E88" s="246" t="s">
        <v>763</v>
      </c>
      <c r="F88" s="246" t="s">
        <v>580</v>
      </c>
      <c r="G88" s="246" t="s">
        <v>672</v>
      </c>
      <c r="H88" s="246" t="s">
        <v>587</v>
      </c>
      <c r="I88" s="246" t="s">
        <v>588</v>
      </c>
      <c r="J88" s="246" t="s">
        <v>759</v>
      </c>
    </row>
    <row r="89" ht="42.75" spans="1:10">
      <c r="A89" s="246" t="s">
        <v>482</v>
      </c>
      <c r="B89" s="246" t="s">
        <v>753</v>
      </c>
      <c r="C89" s="246" t="s">
        <v>590</v>
      </c>
      <c r="D89" s="246" t="s">
        <v>591</v>
      </c>
      <c r="E89" s="246" t="s">
        <v>591</v>
      </c>
      <c r="F89" s="246" t="s">
        <v>562</v>
      </c>
      <c r="G89" s="246" t="s">
        <v>574</v>
      </c>
      <c r="H89" s="246" t="s">
        <v>575</v>
      </c>
      <c r="I89" s="246" t="s">
        <v>565</v>
      </c>
      <c r="J89" s="246" t="s">
        <v>756</v>
      </c>
    </row>
    <row r="90" ht="28.5" spans="1:10">
      <c r="A90" s="246" t="s">
        <v>508</v>
      </c>
      <c r="B90" s="246" t="s">
        <v>764</v>
      </c>
      <c r="C90" s="246" t="s">
        <v>559</v>
      </c>
      <c r="D90" s="246" t="s">
        <v>560</v>
      </c>
      <c r="E90" s="246" t="s">
        <v>765</v>
      </c>
      <c r="F90" s="246" t="s">
        <v>562</v>
      </c>
      <c r="G90" s="246" t="s">
        <v>749</v>
      </c>
      <c r="H90" s="246" t="s">
        <v>766</v>
      </c>
      <c r="I90" s="246" t="s">
        <v>565</v>
      </c>
      <c r="J90" s="246" t="s">
        <v>683</v>
      </c>
    </row>
    <row r="91" ht="28.5" spans="1:10">
      <c r="A91" s="246" t="s">
        <v>508</v>
      </c>
      <c r="B91" s="246" t="s">
        <v>764</v>
      </c>
      <c r="C91" s="246" t="s">
        <v>559</v>
      </c>
      <c r="D91" s="246" t="s">
        <v>572</v>
      </c>
      <c r="E91" s="246" t="s">
        <v>767</v>
      </c>
      <c r="F91" s="246" t="s">
        <v>768</v>
      </c>
      <c r="G91" s="246" t="s">
        <v>769</v>
      </c>
      <c r="H91" s="246" t="s">
        <v>770</v>
      </c>
      <c r="I91" s="246" t="s">
        <v>565</v>
      </c>
      <c r="J91" s="246" t="s">
        <v>771</v>
      </c>
    </row>
    <row r="92" ht="28.5" spans="1:10">
      <c r="A92" s="246" t="s">
        <v>508</v>
      </c>
      <c r="B92" s="246" t="s">
        <v>764</v>
      </c>
      <c r="C92" s="246" t="s">
        <v>577</v>
      </c>
      <c r="D92" s="246" t="s">
        <v>582</v>
      </c>
      <c r="E92" s="246" t="s">
        <v>772</v>
      </c>
      <c r="F92" s="246" t="s">
        <v>562</v>
      </c>
      <c r="G92" s="246" t="s">
        <v>773</v>
      </c>
      <c r="H92" s="246" t="s">
        <v>575</v>
      </c>
      <c r="I92" s="246" t="s">
        <v>565</v>
      </c>
      <c r="J92" s="246" t="s">
        <v>774</v>
      </c>
    </row>
    <row r="93" ht="14.25" spans="1:10">
      <c r="A93" s="246" t="s">
        <v>508</v>
      </c>
      <c r="B93" s="246" t="s">
        <v>764</v>
      </c>
      <c r="C93" s="246" t="s">
        <v>577</v>
      </c>
      <c r="D93" s="246" t="s">
        <v>606</v>
      </c>
      <c r="E93" s="246" t="s">
        <v>775</v>
      </c>
      <c r="F93" s="246" t="s">
        <v>562</v>
      </c>
      <c r="G93" s="246" t="s">
        <v>776</v>
      </c>
      <c r="H93" s="246" t="s">
        <v>575</v>
      </c>
      <c r="I93" s="246" t="s">
        <v>565</v>
      </c>
      <c r="J93" s="246" t="s">
        <v>777</v>
      </c>
    </row>
    <row r="94" ht="28.5" spans="1:10">
      <c r="A94" s="246" t="s">
        <v>508</v>
      </c>
      <c r="B94" s="246" t="s">
        <v>764</v>
      </c>
      <c r="C94" s="246" t="s">
        <v>590</v>
      </c>
      <c r="D94" s="246" t="s">
        <v>591</v>
      </c>
      <c r="E94" s="246" t="s">
        <v>778</v>
      </c>
      <c r="F94" s="246" t="s">
        <v>562</v>
      </c>
      <c r="G94" s="246" t="s">
        <v>574</v>
      </c>
      <c r="H94" s="246" t="s">
        <v>575</v>
      </c>
      <c r="I94" s="246" t="s">
        <v>565</v>
      </c>
      <c r="J94" s="246" t="s">
        <v>683</v>
      </c>
    </row>
    <row r="95" ht="42.75" spans="1:10">
      <c r="A95" s="246" t="s">
        <v>484</v>
      </c>
      <c r="B95" s="246" t="s">
        <v>779</v>
      </c>
      <c r="C95" s="246" t="s">
        <v>559</v>
      </c>
      <c r="D95" s="246" t="s">
        <v>560</v>
      </c>
      <c r="E95" s="246" t="s">
        <v>780</v>
      </c>
      <c r="F95" s="246" t="s">
        <v>562</v>
      </c>
      <c r="G95" s="246" t="s">
        <v>781</v>
      </c>
      <c r="H95" s="246" t="s">
        <v>571</v>
      </c>
      <c r="I95" s="246" t="s">
        <v>565</v>
      </c>
      <c r="J95" s="246" t="s">
        <v>782</v>
      </c>
    </row>
    <row r="96" ht="28.5" spans="1:10">
      <c r="A96" s="246" t="s">
        <v>484</v>
      </c>
      <c r="B96" s="246" t="s">
        <v>779</v>
      </c>
      <c r="C96" s="246" t="s">
        <v>577</v>
      </c>
      <c r="D96" s="246" t="s">
        <v>582</v>
      </c>
      <c r="E96" s="246" t="s">
        <v>783</v>
      </c>
      <c r="F96" s="246" t="s">
        <v>580</v>
      </c>
      <c r="G96" s="246" t="s">
        <v>784</v>
      </c>
      <c r="H96" s="246" t="s">
        <v>587</v>
      </c>
      <c r="I96" s="246" t="s">
        <v>588</v>
      </c>
      <c r="J96" s="246" t="s">
        <v>785</v>
      </c>
    </row>
    <row r="97" ht="14.25" spans="1:10">
      <c r="A97" s="246" t="s">
        <v>484</v>
      </c>
      <c r="B97" s="246" t="s">
        <v>779</v>
      </c>
      <c r="C97" s="246" t="s">
        <v>577</v>
      </c>
      <c r="D97" s="246" t="s">
        <v>606</v>
      </c>
      <c r="E97" s="246" t="s">
        <v>786</v>
      </c>
      <c r="F97" s="246" t="s">
        <v>562</v>
      </c>
      <c r="G97" s="246" t="s">
        <v>784</v>
      </c>
      <c r="H97" s="246" t="s">
        <v>587</v>
      </c>
      <c r="I97" s="246" t="s">
        <v>588</v>
      </c>
      <c r="J97" s="246" t="s">
        <v>783</v>
      </c>
    </row>
    <row r="98" ht="28.5" spans="1:10">
      <c r="A98" s="246" t="s">
        <v>484</v>
      </c>
      <c r="B98" s="246" t="s">
        <v>779</v>
      </c>
      <c r="C98" s="246" t="s">
        <v>590</v>
      </c>
      <c r="D98" s="246" t="s">
        <v>591</v>
      </c>
      <c r="E98" s="246" t="s">
        <v>612</v>
      </c>
      <c r="F98" s="246" t="s">
        <v>562</v>
      </c>
      <c r="G98" s="246" t="s">
        <v>593</v>
      </c>
      <c r="H98" s="246" t="s">
        <v>575</v>
      </c>
      <c r="I98" s="246" t="s">
        <v>565</v>
      </c>
      <c r="J98" s="246" t="s">
        <v>787</v>
      </c>
    </row>
    <row r="99" ht="28.5" spans="1:10">
      <c r="A99" s="246" t="s">
        <v>530</v>
      </c>
      <c r="B99" s="246" t="s">
        <v>788</v>
      </c>
      <c r="C99" s="246" t="s">
        <v>559</v>
      </c>
      <c r="D99" s="246" t="s">
        <v>560</v>
      </c>
      <c r="E99" s="246" t="s">
        <v>675</v>
      </c>
      <c r="F99" s="246" t="s">
        <v>580</v>
      </c>
      <c r="G99" s="246" t="s">
        <v>676</v>
      </c>
      <c r="H99" s="246" t="s">
        <v>597</v>
      </c>
      <c r="I99" s="246" t="s">
        <v>565</v>
      </c>
      <c r="J99" s="246" t="s">
        <v>677</v>
      </c>
    </row>
    <row r="100" ht="14.25" spans="1:10">
      <c r="A100" s="246" t="s">
        <v>530</v>
      </c>
      <c r="B100" s="246" t="s">
        <v>788</v>
      </c>
      <c r="C100" s="246" t="s">
        <v>559</v>
      </c>
      <c r="D100" s="246" t="s">
        <v>568</v>
      </c>
      <c r="E100" s="246" t="s">
        <v>678</v>
      </c>
      <c r="F100" s="246" t="s">
        <v>562</v>
      </c>
      <c r="G100" s="246" t="s">
        <v>584</v>
      </c>
      <c r="H100" s="246" t="s">
        <v>575</v>
      </c>
      <c r="I100" s="246" t="s">
        <v>565</v>
      </c>
      <c r="J100" s="246" t="s">
        <v>679</v>
      </c>
    </row>
    <row r="101" ht="14.25" spans="1:10">
      <c r="A101" s="246" t="s">
        <v>530</v>
      </c>
      <c r="B101" s="246" t="s">
        <v>788</v>
      </c>
      <c r="C101" s="246" t="s">
        <v>559</v>
      </c>
      <c r="D101" s="246" t="s">
        <v>572</v>
      </c>
      <c r="E101" s="246" t="s">
        <v>680</v>
      </c>
      <c r="F101" s="246" t="s">
        <v>562</v>
      </c>
      <c r="G101" s="246" t="s">
        <v>620</v>
      </c>
      <c r="H101" s="246" t="s">
        <v>571</v>
      </c>
      <c r="I101" s="246" t="s">
        <v>565</v>
      </c>
      <c r="J101" s="246" t="s">
        <v>681</v>
      </c>
    </row>
    <row r="102" ht="14.25" spans="1:10">
      <c r="A102" s="246" t="s">
        <v>530</v>
      </c>
      <c r="B102" s="246" t="s">
        <v>788</v>
      </c>
      <c r="C102" s="246" t="s">
        <v>577</v>
      </c>
      <c r="D102" s="246" t="s">
        <v>582</v>
      </c>
      <c r="E102" s="246" t="s">
        <v>682</v>
      </c>
      <c r="F102" s="246" t="s">
        <v>580</v>
      </c>
      <c r="G102" s="246" t="s">
        <v>672</v>
      </c>
      <c r="H102" s="246" t="s">
        <v>587</v>
      </c>
      <c r="I102" s="246" t="s">
        <v>588</v>
      </c>
      <c r="J102" s="246" t="s">
        <v>789</v>
      </c>
    </row>
    <row r="103" ht="28.5" spans="1:10">
      <c r="A103" s="246" t="s">
        <v>530</v>
      </c>
      <c r="B103" s="246" t="s">
        <v>788</v>
      </c>
      <c r="C103" s="246" t="s">
        <v>577</v>
      </c>
      <c r="D103" s="246" t="s">
        <v>606</v>
      </c>
      <c r="E103" s="246" t="s">
        <v>684</v>
      </c>
      <c r="F103" s="246" t="s">
        <v>580</v>
      </c>
      <c r="G103" s="246" t="s">
        <v>586</v>
      </c>
      <c r="H103" s="246" t="s">
        <v>587</v>
      </c>
      <c r="I103" s="246" t="s">
        <v>588</v>
      </c>
      <c r="J103" s="246" t="s">
        <v>685</v>
      </c>
    </row>
    <row r="104" ht="14.25" spans="1:10">
      <c r="A104" s="246" t="s">
        <v>530</v>
      </c>
      <c r="B104" s="246" t="s">
        <v>788</v>
      </c>
      <c r="C104" s="246" t="s">
        <v>590</v>
      </c>
      <c r="D104" s="246" t="s">
        <v>591</v>
      </c>
      <c r="E104" s="246" t="s">
        <v>612</v>
      </c>
      <c r="F104" s="246" t="s">
        <v>562</v>
      </c>
      <c r="G104" s="246" t="s">
        <v>593</v>
      </c>
      <c r="H104" s="246" t="s">
        <v>575</v>
      </c>
      <c r="I104" s="246" t="s">
        <v>565</v>
      </c>
      <c r="J104" s="246" t="s">
        <v>789</v>
      </c>
    </row>
    <row r="105" ht="14.25" spans="1:10">
      <c r="A105" s="246" t="s">
        <v>528</v>
      </c>
      <c r="B105" s="246" t="s">
        <v>790</v>
      </c>
      <c r="C105" s="246" t="s">
        <v>559</v>
      </c>
      <c r="D105" s="246" t="s">
        <v>560</v>
      </c>
      <c r="E105" s="246" t="s">
        <v>791</v>
      </c>
      <c r="F105" s="246" t="s">
        <v>562</v>
      </c>
      <c r="G105" s="246" t="s">
        <v>792</v>
      </c>
      <c r="H105" s="246" t="s">
        <v>597</v>
      </c>
      <c r="I105" s="246" t="s">
        <v>565</v>
      </c>
      <c r="J105" s="246" t="s">
        <v>793</v>
      </c>
    </row>
    <row r="106" ht="14.25" spans="1:10">
      <c r="A106" s="246" t="s">
        <v>528</v>
      </c>
      <c r="B106" s="246" t="s">
        <v>790</v>
      </c>
      <c r="C106" s="246" t="s">
        <v>559</v>
      </c>
      <c r="D106" s="246" t="s">
        <v>560</v>
      </c>
      <c r="E106" s="246" t="s">
        <v>794</v>
      </c>
      <c r="F106" s="246" t="s">
        <v>580</v>
      </c>
      <c r="G106" s="246" t="s">
        <v>749</v>
      </c>
      <c r="H106" s="246" t="s">
        <v>795</v>
      </c>
      <c r="I106" s="246" t="s">
        <v>565</v>
      </c>
      <c r="J106" s="246" t="s">
        <v>796</v>
      </c>
    </row>
    <row r="107" ht="14.25" spans="1:10">
      <c r="A107" s="246" t="s">
        <v>528</v>
      </c>
      <c r="B107" s="246" t="s">
        <v>790</v>
      </c>
      <c r="C107" s="246" t="s">
        <v>559</v>
      </c>
      <c r="D107" s="246" t="s">
        <v>568</v>
      </c>
      <c r="E107" s="246" t="s">
        <v>797</v>
      </c>
      <c r="F107" s="246" t="s">
        <v>580</v>
      </c>
      <c r="G107" s="246" t="s">
        <v>798</v>
      </c>
      <c r="H107" s="246" t="s">
        <v>587</v>
      </c>
      <c r="I107" s="246" t="s">
        <v>588</v>
      </c>
      <c r="J107" s="246" t="s">
        <v>799</v>
      </c>
    </row>
    <row r="108" ht="14.25" spans="1:10">
      <c r="A108" s="246" t="s">
        <v>528</v>
      </c>
      <c r="B108" s="246" t="s">
        <v>790</v>
      </c>
      <c r="C108" s="246" t="s">
        <v>559</v>
      </c>
      <c r="D108" s="246" t="s">
        <v>572</v>
      </c>
      <c r="E108" s="246" t="s">
        <v>630</v>
      </c>
      <c r="F108" s="246" t="s">
        <v>580</v>
      </c>
      <c r="G108" s="246" t="s">
        <v>798</v>
      </c>
      <c r="H108" s="246" t="s">
        <v>587</v>
      </c>
      <c r="I108" s="246" t="s">
        <v>588</v>
      </c>
      <c r="J108" s="246" t="s">
        <v>799</v>
      </c>
    </row>
    <row r="109" ht="14.25" spans="1:10">
      <c r="A109" s="246" t="s">
        <v>528</v>
      </c>
      <c r="B109" s="246" t="s">
        <v>790</v>
      </c>
      <c r="C109" s="246" t="s">
        <v>577</v>
      </c>
      <c r="D109" s="246" t="s">
        <v>582</v>
      </c>
      <c r="E109" s="246" t="s">
        <v>635</v>
      </c>
      <c r="F109" s="246" t="s">
        <v>580</v>
      </c>
      <c r="G109" s="246" t="s">
        <v>604</v>
      </c>
      <c r="H109" s="246" t="s">
        <v>587</v>
      </c>
      <c r="I109" s="246" t="s">
        <v>588</v>
      </c>
      <c r="J109" s="246" t="s">
        <v>800</v>
      </c>
    </row>
    <row r="110" ht="14.25" spans="1:10">
      <c r="A110" s="246" t="s">
        <v>528</v>
      </c>
      <c r="B110" s="246" t="s">
        <v>790</v>
      </c>
      <c r="C110" s="246" t="s">
        <v>577</v>
      </c>
      <c r="D110" s="246" t="s">
        <v>582</v>
      </c>
      <c r="E110" s="246" t="s">
        <v>801</v>
      </c>
      <c r="F110" s="246" t="s">
        <v>580</v>
      </c>
      <c r="G110" s="246" t="s">
        <v>672</v>
      </c>
      <c r="H110" s="246" t="s">
        <v>587</v>
      </c>
      <c r="I110" s="246" t="s">
        <v>588</v>
      </c>
      <c r="J110" s="246" t="s">
        <v>800</v>
      </c>
    </row>
    <row r="111" ht="14.25" spans="1:10">
      <c r="A111" s="246" t="s">
        <v>528</v>
      </c>
      <c r="B111" s="246" t="s">
        <v>790</v>
      </c>
      <c r="C111" s="246" t="s">
        <v>577</v>
      </c>
      <c r="D111" s="246" t="s">
        <v>606</v>
      </c>
      <c r="E111" s="246" t="s">
        <v>802</v>
      </c>
      <c r="F111" s="246" t="s">
        <v>580</v>
      </c>
      <c r="G111" s="246" t="s">
        <v>803</v>
      </c>
      <c r="H111" s="246" t="s">
        <v>587</v>
      </c>
      <c r="I111" s="246" t="s">
        <v>588</v>
      </c>
      <c r="J111" s="246" t="s">
        <v>800</v>
      </c>
    </row>
    <row r="112" ht="14.25" spans="1:10">
      <c r="A112" s="246" t="s">
        <v>528</v>
      </c>
      <c r="B112" s="246" t="s">
        <v>790</v>
      </c>
      <c r="C112" s="246" t="s">
        <v>590</v>
      </c>
      <c r="D112" s="246" t="s">
        <v>591</v>
      </c>
      <c r="E112" s="246" t="s">
        <v>804</v>
      </c>
      <c r="F112" s="246" t="s">
        <v>562</v>
      </c>
      <c r="G112" s="246" t="s">
        <v>584</v>
      </c>
      <c r="H112" s="246" t="s">
        <v>575</v>
      </c>
      <c r="I112" s="246" t="s">
        <v>565</v>
      </c>
      <c r="J112" s="246" t="s">
        <v>805</v>
      </c>
    </row>
    <row r="113" ht="28.5" spans="1:10">
      <c r="A113" s="246" t="s">
        <v>506</v>
      </c>
      <c r="B113" s="246" t="s">
        <v>806</v>
      </c>
      <c r="C113" s="246" t="s">
        <v>559</v>
      </c>
      <c r="D113" s="246" t="s">
        <v>560</v>
      </c>
      <c r="E113" s="246" t="s">
        <v>807</v>
      </c>
      <c r="F113" s="246" t="s">
        <v>580</v>
      </c>
      <c r="G113" s="246" t="s">
        <v>755</v>
      </c>
      <c r="H113" s="246" t="s">
        <v>597</v>
      </c>
      <c r="I113" s="246" t="s">
        <v>565</v>
      </c>
      <c r="J113" s="246" t="s">
        <v>808</v>
      </c>
    </row>
    <row r="114" ht="28.5" spans="1:10">
      <c r="A114" s="246" t="s">
        <v>506</v>
      </c>
      <c r="B114" s="246" t="s">
        <v>806</v>
      </c>
      <c r="C114" s="246" t="s">
        <v>559</v>
      </c>
      <c r="D114" s="246" t="s">
        <v>568</v>
      </c>
      <c r="E114" s="246" t="s">
        <v>809</v>
      </c>
      <c r="F114" s="246" t="s">
        <v>562</v>
      </c>
      <c r="G114" s="246" t="s">
        <v>810</v>
      </c>
      <c r="H114" s="246" t="s">
        <v>571</v>
      </c>
      <c r="I114" s="246" t="s">
        <v>565</v>
      </c>
      <c r="J114" s="246" t="s">
        <v>808</v>
      </c>
    </row>
    <row r="115" ht="28.5" spans="1:10">
      <c r="A115" s="246" t="s">
        <v>506</v>
      </c>
      <c r="B115" s="246" t="s">
        <v>806</v>
      </c>
      <c r="C115" s="246" t="s">
        <v>559</v>
      </c>
      <c r="D115" s="246" t="s">
        <v>572</v>
      </c>
      <c r="E115" s="246" t="s">
        <v>811</v>
      </c>
      <c r="F115" s="246" t="s">
        <v>562</v>
      </c>
      <c r="G115" s="246" t="s">
        <v>581</v>
      </c>
      <c r="H115" s="246" t="s">
        <v>575</v>
      </c>
      <c r="I115" s="246" t="s">
        <v>565</v>
      </c>
      <c r="J115" s="246" t="s">
        <v>808</v>
      </c>
    </row>
    <row r="116" ht="28.5" spans="1:10">
      <c r="A116" s="246" t="s">
        <v>506</v>
      </c>
      <c r="B116" s="246" t="s">
        <v>806</v>
      </c>
      <c r="C116" s="246" t="s">
        <v>577</v>
      </c>
      <c r="D116" s="246" t="s">
        <v>578</v>
      </c>
      <c r="E116" s="246" t="s">
        <v>812</v>
      </c>
      <c r="F116" s="246" t="s">
        <v>580</v>
      </c>
      <c r="G116" s="252" t="s">
        <v>672</v>
      </c>
      <c r="H116" s="246" t="s">
        <v>587</v>
      </c>
      <c r="I116" s="246" t="s">
        <v>588</v>
      </c>
      <c r="J116" s="246" t="s">
        <v>808</v>
      </c>
    </row>
    <row r="117" ht="28.5" spans="1:10">
      <c r="A117" s="246" t="s">
        <v>506</v>
      </c>
      <c r="B117" s="246" t="s">
        <v>806</v>
      </c>
      <c r="C117" s="246" t="s">
        <v>577</v>
      </c>
      <c r="D117" s="246" t="s">
        <v>582</v>
      </c>
      <c r="E117" s="246" t="s">
        <v>813</v>
      </c>
      <c r="F117" s="246" t="s">
        <v>580</v>
      </c>
      <c r="G117" s="246" t="s">
        <v>810</v>
      </c>
      <c r="H117" s="246" t="s">
        <v>587</v>
      </c>
      <c r="I117" s="246" t="s">
        <v>565</v>
      </c>
      <c r="J117" s="246" t="s">
        <v>808</v>
      </c>
    </row>
    <row r="118" ht="28.5" spans="1:10">
      <c r="A118" s="246" t="s">
        <v>506</v>
      </c>
      <c r="B118" s="246" t="s">
        <v>806</v>
      </c>
      <c r="C118" s="246" t="s">
        <v>590</v>
      </c>
      <c r="D118" s="246" t="s">
        <v>591</v>
      </c>
      <c r="E118" s="246" t="s">
        <v>591</v>
      </c>
      <c r="F118" s="246" t="s">
        <v>562</v>
      </c>
      <c r="G118" s="246" t="s">
        <v>574</v>
      </c>
      <c r="H118" s="246" t="s">
        <v>575</v>
      </c>
      <c r="I118" s="246" t="s">
        <v>565</v>
      </c>
      <c r="J118" s="246" t="s">
        <v>808</v>
      </c>
    </row>
    <row r="119" ht="14.25" spans="1:10">
      <c r="A119" s="246" t="s">
        <v>512</v>
      </c>
      <c r="B119" s="246" t="s">
        <v>814</v>
      </c>
      <c r="C119" s="246" t="s">
        <v>559</v>
      </c>
      <c r="D119" s="246" t="s">
        <v>560</v>
      </c>
      <c r="E119" s="246" t="s">
        <v>815</v>
      </c>
      <c r="F119" s="246" t="s">
        <v>562</v>
      </c>
      <c r="G119" s="246" t="s">
        <v>769</v>
      </c>
      <c r="H119" s="246" t="s">
        <v>571</v>
      </c>
      <c r="I119" s="246" t="s">
        <v>565</v>
      </c>
      <c r="J119" s="246" t="s">
        <v>815</v>
      </c>
    </row>
    <row r="120" ht="14.25" spans="1:10">
      <c r="A120" s="246" t="s">
        <v>512</v>
      </c>
      <c r="B120" s="246" t="s">
        <v>814</v>
      </c>
      <c r="C120" s="246" t="s">
        <v>559</v>
      </c>
      <c r="D120" s="246" t="s">
        <v>560</v>
      </c>
      <c r="E120" s="246" t="s">
        <v>816</v>
      </c>
      <c r="F120" s="246" t="s">
        <v>562</v>
      </c>
      <c r="G120" s="246" t="s">
        <v>749</v>
      </c>
      <c r="H120" s="246" t="s">
        <v>571</v>
      </c>
      <c r="I120" s="246" t="s">
        <v>565</v>
      </c>
      <c r="J120" s="246" t="s">
        <v>816</v>
      </c>
    </row>
    <row r="121" ht="14.25" spans="1:10">
      <c r="A121" s="246" t="s">
        <v>512</v>
      </c>
      <c r="B121" s="246" t="s">
        <v>814</v>
      </c>
      <c r="C121" s="246" t="s">
        <v>559</v>
      </c>
      <c r="D121" s="246" t="s">
        <v>560</v>
      </c>
      <c r="E121" s="246" t="s">
        <v>817</v>
      </c>
      <c r="F121" s="246" t="s">
        <v>562</v>
      </c>
      <c r="G121" s="246" t="s">
        <v>709</v>
      </c>
      <c r="H121" s="246" t="s">
        <v>571</v>
      </c>
      <c r="I121" s="246" t="s">
        <v>565</v>
      </c>
      <c r="J121" s="246" t="s">
        <v>817</v>
      </c>
    </row>
    <row r="122" ht="28.5" spans="1:10">
      <c r="A122" s="246" t="s">
        <v>512</v>
      </c>
      <c r="B122" s="246" t="s">
        <v>814</v>
      </c>
      <c r="C122" s="246" t="s">
        <v>559</v>
      </c>
      <c r="D122" s="246" t="s">
        <v>560</v>
      </c>
      <c r="E122" s="246" t="s">
        <v>818</v>
      </c>
      <c r="F122" s="246" t="s">
        <v>562</v>
      </c>
      <c r="G122" s="246" t="s">
        <v>781</v>
      </c>
      <c r="H122" s="246" t="s">
        <v>571</v>
      </c>
      <c r="I122" s="246" t="s">
        <v>565</v>
      </c>
      <c r="J122" s="246" t="s">
        <v>819</v>
      </c>
    </row>
    <row r="123" ht="28.5" spans="1:10">
      <c r="A123" s="246" t="s">
        <v>512</v>
      </c>
      <c r="B123" s="246" t="s">
        <v>814</v>
      </c>
      <c r="C123" s="246" t="s">
        <v>559</v>
      </c>
      <c r="D123" s="246" t="s">
        <v>568</v>
      </c>
      <c r="E123" s="246" t="s">
        <v>820</v>
      </c>
      <c r="F123" s="246" t="s">
        <v>562</v>
      </c>
      <c r="G123" s="246" t="s">
        <v>584</v>
      </c>
      <c r="H123" s="246" t="s">
        <v>575</v>
      </c>
      <c r="I123" s="246" t="s">
        <v>565</v>
      </c>
      <c r="J123" s="246" t="s">
        <v>821</v>
      </c>
    </row>
    <row r="124" ht="28.5" spans="1:10">
      <c r="A124" s="246" t="s">
        <v>512</v>
      </c>
      <c r="B124" s="246" t="s">
        <v>814</v>
      </c>
      <c r="C124" s="246" t="s">
        <v>559</v>
      </c>
      <c r="D124" s="246" t="s">
        <v>568</v>
      </c>
      <c r="E124" s="246" t="s">
        <v>822</v>
      </c>
      <c r="F124" s="246" t="s">
        <v>580</v>
      </c>
      <c r="G124" s="246" t="s">
        <v>823</v>
      </c>
      <c r="H124" s="246" t="s">
        <v>587</v>
      </c>
      <c r="I124" s="246" t="s">
        <v>588</v>
      </c>
      <c r="J124" s="246" t="s">
        <v>824</v>
      </c>
    </row>
    <row r="125" ht="14.25" spans="1:10">
      <c r="A125" s="246" t="s">
        <v>512</v>
      </c>
      <c r="B125" s="246" t="s">
        <v>814</v>
      </c>
      <c r="C125" s="246" t="s">
        <v>577</v>
      </c>
      <c r="D125" s="246" t="s">
        <v>578</v>
      </c>
      <c r="E125" s="246" t="s">
        <v>825</v>
      </c>
      <c r="F125" s="246" t="s">
        <v>580</v>
      </c>
      <c r="G125" s="246" t="s">
        <v>826</v>
      </c>
      <c r="H125" s="246" t="s">
        <v>587</v>
      </c>
      <c r="I125" s="246" t="s">
        <v>588</v>
      </c>
      <c r="J125" s="246" t="s">
        <v>825</v>
      </c>
    </row>
    <row r="126" ht="28.5" spans="1:10">
      <c r="A126" s="246" t="s">
        <v>512</v>
      </c>
      <c r="B126" s="246" t="s">
        <v>814</v>
      </c>
      <c r="C126" s="246" t="s">
        <v>577</v>
      </c>
      <c r="D126" s="246" t="s">
        <v>578</v>
      </c>
      <c r="E126" s="246" t="s">
        <v>827</v>
      </c>
      <c r="F126" s="246" t="s">
        <v>580</v>
      </c>
      <c r="G126" s="246" t="s">
        <v>828</v>
      </c>
      <c r="H126" s="246" t="s">
        <v>587</v>
      </c>
      <c r="I126" s="246" t="s">
        <v>588</v>
      </c>
      <c r="J126" s="246" t="s">
        <v>829</v>
      </c>
    </row>
    <row r="127" ht="28.5" spans="1:10">
      <c r="A127" s="246" t="s">
        <v>512</v>
      </c>
      <c r="B127" s="246" t="s">
        <v>814</v>
      </c>
      <c r="C127" s="246" t="s">
        <v>577</v>
      </c>
      <c r="D127" s="246" t="s">
        <v>578</v>
      </c>
      <c r="E127" s="246" t="s">
        <v>830</v>
      </c>
      <c r="F127" s="246" t="s">
        <v>580</v>
      </c>
      <c r="G127" s="246" t="s">
        <v>660</v>
      </c>
      <c r="H127" s="246" t="s">
        <v>587</v>
      </c>
      <c r="I127" s="246" t="s">
        <v>588</v>
      </c>
      <c r="J127" s="246" t="s">
        <v>831</v>
      </c>
    </row>
    <row r="128" ht="28.5" spans="1:10">
      <c r="A128" s="246" t="s">
        <v>512</v>
      </c>
      <c r="B128" s="246" t="s">
        <v>814</v>
      </c>
      <c r="C128" s="246" t="s">
        <v>577</v>
      </c>
      <c r="D128" s="246" t="s">
        <v>582</v>
      </c>
      <c r="E128" s="246" t="s">
        <v>832</v>
      </c>
      <c r="F128" s="246" t="s">
        <v>580</v>
      </c>
      <c r="G128" s="246" t="s">
        <v>833</v>
      </c>
      <c r="H128" s="246" t="s">
        <v>587</v>
      </c>
      <c r="I128" s="246" t="s">
        <v>588</v>
      </c>
      <c r="J128" s="246" t="s">
        <v>831</v>
      </c>
    </row>
    <row r="129" ht="28.5" spans="1:10">
      <c r="A129" s="246" t="s">
        <v>512</v>
      </c>
      <c r="B129" s="246" t="s">
        <v>814</v>
      </c>
      <c r="C129" s="246" t="s">
        <v>577</v>
      </c>
      <c r="D129" s="246" t="s">
        <v>606</v>
      </c>
      <c r="E129" s="246" t="s">
        <v>834</v>
      </c>
      <c r="F129" s="246" t="s">
        <v>580</v>
      </c>
      <c r="G129" s="246" t="s">
        <v>660</v>
      </c>
      <c r="H129" s="246" t="s">
        <v>587</v>
      </c>
      <c r="I129" s="246" t="s">
        <v>588</v>
      </c>
      <c r="J129" s="246" t="s">
        <v>835</v>
      </c>
    </row>
    <row r="130" ht="42.75" spans="1:10">
      <c r="A130" s="246" t="s">
        <v>512</v>
      </c>
      <c r="B130" s="246" t="s">
        <v>814</v>
      </c>
      <c r="C130" s="246" t="s">
        <v>590</v>
      </c>
      <c r="D130" s="246" t="s">
        <v>591</v>
      </c>
      <c r="E130" s="246" t="s">
        <v>836</v>
      </c>
      <c r="F130" s="246" t="s">
        <v>562</v>
      </c>
      <c r="G130" s="246" t="s">
        <v>574</v>
      </c>
      <c r="H130" s="246" t="s">
        <v>575</v>
      </c>
      <c r="I130" s="246" t="s">
        <v>565</v>
      </c>
      <c r="J130" s="246" t="s">
        <v>837</v>
      </c>
    </row>
    <row r="131" ht="42.75" spans="1:10">
      <c r="A131" s="246" t="s">
        <v>504</v>
      </c>
      <c r="B131" s="246" t="s">
        <v>838</v>
      </c>
      <c r="C131" s="246" t="s">
        <v>559</v>
      </c>
      <c r="D131" s="246" t="s">
        <v>560</v>
      </c>
      <c r="E131" s="246" t="s">
        <v>839</v>
      </c>
      <c r="F131" s="246" t="s">
        <v>580</v>
      </c>
      <c r="G131" s="246" t="s">
        <v>840</v>
      </c>
      <c r="H131" s="246" t="s">
        <v>643</v>
      </c>
      <c r="I131" s="246" t="s">
        <v>565</v>
      </c>
      <c r="J131" s="246" t="s">
        <v>841</v>
      </c>
    </row>
    <row r="132" ht="28.5" spans="1:10">
      <c r="A132" s="246" t="s">
        <v>504</v>
      </c>
      <c r="B132" s="246" t="s">
        <v>838</v>
      </c>
      <c r="C132" s="246" t="s">
        <v>559</v>
      </c>
      <c r="D132" s="246" t="s">
        <v>568</v>
      </c>
      <c r="E132" s="246" t="s">
        <v>842</v>
      </c>
      <c r="F132" s="246" t="s">
        <v>580</v>
      </c>
      <c r="G132" s="246" t="s">
        <v>581</v>
      </c>
      <c r="H132" s="246" t="s">
        <v>575</v>
      </c>
      <c r="I132" s="246" t="s">
        <v>565</v>
      </c>
      <c r="J132" s="246" t="s">
        <v>841</v>
      </c>
    </row>
    <row r="133" ht="14.25" spans="1:10">
      <c r="A133" s="246" t="s">
        <v>504</v>
      </c>
      <c r="B133" s="246" t="s">
        <v>838</v>
      </c>
      <c r="C133" s="246" t="s">
        <v>559</v>
      </c>
      <c r="D133" s="246" t="s">
        <v>572</v>
      </c>
      <c r="E133" s="246" t="s">
        <v>843</v>
      </c>
      <c r="F133" s="246" t="s">
        <v>580</v>
      </c>
      <c r="G133" s="246" t="s">
        <v>581</v>
      </c>
      <c r="H133" s="246" t="s">
        <v>575</v>
      </c>
      <c r="I133" s="246" t="s">
        <v>565</v>
      </c>
      <c r="J133" s="246" t="s">
        <v>844</v>
      </c>
    </row>
    <row r="134" ht="57" spans="1:10">
      <c r="A134" s="246" t="s">
        <v>504</v>
      </c>
      <c r="B134" s="246" t="s">
        <v>838</v>
      </c>
      <c r="C134" s="246" t="s">
        <v>577</v>
      </c>
      <c r="D134" s="246" t="s">
        <v>582</v>
      </c>
      <c r="E134" s="246" t="s">
        <v>845</v>
      </c>
      <c r="F134" s="246" t="s">
        <v>580</v>
      </c>
      <c r="G134" s="246" t="s">
        <v>672</v>
      </c>
      <c r="H134" s="246" t="s">
        <v>587</v>
      </c>
      <c r="I134" s="246" t="s">
        <v>588</v>
      </c>
      <c r="J134" s="246" t="s">
        <v>846</v>
      </c>
    </row>
    <row r="135" ht="28.5" spans="1:10">
      <c r="A135" s="246" t="s">
        <v>504</v>
      </c>
      <c r="B135" s="246" t="s">
        <v>838</v>
      </c>
      <c r="C135" s="246" t="s">
        <v>577</v>
      </c>
      <c r="D135" s="246" t="s">
        <v>722</v>
      </c>
      <c r="E135" s="246" t="s">
        <v>847</v>
      </c>
      <c r="F135" s="246" t="s">
        <v>580</v>
      </c>
      <c r="G135" s="246" t="s">
        <v>672</v>
      </c>
      <c r="H135" s="246" t="s">
        <v>587</v>
      </c>
      <c r="I135" s="246" t="s">
        <v>588</v>
      </c>
      <c r="J135" s="246" t="s">
        <v>846</v>
      </c>
    </row>
    <row r="136" ht="14.25" spans="1:10">
      <c r="A136" s="246" t="s">
        <v>504</v>
      </c>
      <c r="B136" s="246" t="s">
        <v>838</v>
      </c>
      <c r="C136" s="246" t="s">
        <v>590</v>
      </c>
      <c r="D136" s="246" t="s">
        <v>591</v>
      </c>
      <c r="E136" s="246" t="s">
        <v>778</v>
      </c>
      <c r="F136" s="246" t="s">
        <v>562</v>
      </c>
      <c r="G136" s="246" t="s">
        <v>574</v>
      </c>
      <c r="H136" s="246" t="s">
        <v>575</v>
      </c>
      <c r="I136" s="246" t="s">
        <v>565</v>
      </c>
      <c r="J136" s="246" t="s">
        <v>738</v>
      </c>
    </row>
    <row r="137" ht="28.5" spans="1:10">
      <c r="A137" s="246" t="s">
        <v>534</v>
      </c>
      <c r="B137" s="246" t="s">
        <v>848</v>
      </c>
      <c r="C137" s="246" t="s">
        <v>559</v>
      </c>
      <c r="D137" s="246" t="s">
        <v>560</v>
      </c>
      <c r="E137" s="246" t="s">
        <v>849</v>
      </c>
      <c r="F137" s="246" t="s">
        <v>580</v>
      </c>
      <c r="G137" s="246" t="s">
        <v>620</v>
      </c>
      <c r="H137" s="246" t="s">
        <v>564</v>
      </c>
      <c r="I137" s="246" t="s">
        <v>565</v>
      </c>
      <c r="J137" s="246" t="s">
        <v>850</v>
      </c>
    </row>
    <row r="138" ht="28.5" spans="1:10">
      <c r="A138" s="246" t="s">
        <v>534</v>
      </c>
      <c r="B138" s="246" t="s">
        <v>851</v>
      </c>
      <c r="C138" s="246" t="s">
        <v>559</v>
      </c>
      <c r="D138" s="246" t="s">
        <v>560</v>
      </c>
      <c r="E138" s="246" t="s">
        <v>852</v>
      </c>
      <c r="F138" s="246" t="s">
        <v>580</v>
      </c>
      <c r="G138" s="246" t="s">
        <v>853</v>
      </c>
      <c r="H138" s="246" t="s">
        <v>597</v>
      </c>
      <c r="I138" s="246" t="s">
        <v>565</v>
      </c>
      <c r="J138" s="246" t="s">
        <v>854</v>
      </c>
    </row>
    <row r="139" ht="28.5" spans="1:10">
      <c r="A139" s="246" t="s">
        <v>534</v>
      </c>
      <c r="B139" s="246" t="s">
        <v>851</v>
      </c>
      <c r="C139" s="246" t="s">
        <v>559</v>
      </c>
      <c r="D139" s="246" t="s">
        <v>568</v>
      </c>
      <c r="E139" s="246" t="s">
        <v>855</v>
      </c>
      <c r="F139" s="246" t="s">
        <v>562</v>
      </c>
      <c r="G139" s="246" t="s">
        <v>593</v>
      </c>
      <c r="H139" s="246" t="s">
        <v>575</v>
      </c>
      <c r="I139" s="246" t="s">
        <v>565</v>
      </c>
      <c r="J139" s="246" t="s">
        <v>856</v>
      </c>
    </row>
    <row r="140" ht="28.5" spans="1:10">
      <c r="A140" s="246" t="s">
        <v>534</v>
      </c>
      <c r="B140" s="246" t="s">
        <v>851</v>
      </c>
      <c r="C140" s="246" t="s">
        <v>559</v>
      </c>
      <c r="D140" s="246" t="s">
        <v>572</v>
      </c>
      <c r="E140" s="246" t="s">
        <v>857</v>
      </c>
      <c r="F140" s="246" t="s">
        <v>580</v>
      </c>
      <c r="G140" s="246" t="s">
        <v>581</v>
      </c>
      <c r="H140" s="246" t="s">
        <v>575</v>
      </c>
      <c r="I140" s="246" t="s">
        <v>565</v>
      </c>
      <c r="J140" s="246" t="s">
        <v>858</v>
      </c>
    </row>
    <row r="141" ht="28.5" spans="1:10">
      <c r="A141" s="246" t="s">
        <v>534</v>
      </c>
      <c r="B141" s="246" t="s">
        <v>851</v>
      </c>
      <c r="C141" s="246" t="s">
        <v>577</v>
      </c>
      <c r="D141" s="246" t="s">
        <v>578</v>
      </c>
      <c r="E141" s="246" t="s">
        <v>859</v>
      </c>
      <c r="F141" s="246" t="s">
        <v>768</v>
      </c>
      <c r="G141" s="246" t="s">
        <v>860</v>
      </c>
      <c r="H141" s="246" t="s">
        <v>861</v>
      </c>
      <c r="I141" s="246" t="s">
        <v>565</v>
      </c>
      <c r="J141" s="246" t="s">
        <v>862</v>
      </c>
    </row>
    <row r="142" ht="28.5" spans="1:10">
      <c r="A142" s="246" t="s">
        <v>534</v>
      </c>
      <c r="B142" s="246" t="s">
        <v>851</v>
      </c>
      <c r="C142" s="246" t="s">
        <v>577</v>
      </c>
      <c r="D142" s="246" t="s">
        <v>582</v>
      </c>
      <c r="E142" s="246" t="s">
        <v>863</v>
      </c>
      <c r="F142" s="246" t="s">
        <v>580</v>
      </c>
      <c r="G142" s="246" t="s">
        <v>593</v>
      </c>
      <c r="H142" s="246" t="s">
        <v>575</v>
      </c>
      <c r="I142" s="246" t="s">
        <v>565</v>
      </c>
      <c r="J142" s="246" t="s">
        <v>864</v>
      </c>
    </row>
    <row r="143" ht="28.5" spans="1:10">
      <c r="A143" s="246" t="s">
        <v>534</v>
      </c>
      <c r="B143" s="246" t="s">
        <v>851</v>
      </c>
      <c r="C143" s="246" t="s">
        <v>577</v>
      </c>
      <c r="D143" s="246" t="s">
        <v>722</v>
      </c>
      <c r="E143" s="246" t="s">
        <v>865</v>
      </c>
      <c r="F143" s="246" t="s">
        <v>562</v>
      </c>
      <c r="G143" s="246" t="s">
        <v>593</v>
      </c>
      <c r="H143" s="246" t="s">
        <v>575</v>
      </c>
      <c r="I143" s="246" t="s">
        <v>565</v>
      </c>
      <c r="J143" s="246" t="s">
        <v>856</v>
      </c>
    </row>
    <row r="144" ht="28.5" spans="1:10">
      <c r="A144" s="246" t="s">
        <v>534</v>
      </c>
      <c r="B144" s="246" t="s">
        <v>851</v>
      </c>
      <c r="C144" s="246" t="s">
        <v>577</v>
      </c>
      <c r="D144" s="246" t="s">
        <v>606</v>
      </c>
      <c r="E144" s="246" t="s">
        <v>866</v>
      </c>
      <c r="F144" s="246" t="s">
        <v>562</v>
      </c>
      <c r="G144" s="246" t="s">
        <v>593</v>
      </c>
      <c r="H144" s="246" t="s">
        <v>575</v>
      </c>
      <c r="I144" s="246" t="s">
        <v>565</v>
      </c>
      <c r="J144" s="246" t="s">
        <v>867</v>
      </c>
    </row>
    <row r="145" ht="42.75" spans="1:10">
      <c r="A145" s="246" t="s">
        <v>534</v>
      </c>
      <c r="B145" s="246" t="s">
        <v>851</v>
      </c>
      <c r="C145" s="246" t="s">
        <v>590</v>
      </c>
      <c r="D145" s="246" t="s">
        <v>591</v>
      </c>
      <c r="E145" s="246" t="s">
        <v>778</v>
      </c>
      <c r="F145" s="246" t="s">
        <v>580</v>
      </c>
      <c r="G145" s="246" t="s">
        <v>705</v>
      </c>
      <c r="H145" s="246" t="s">
        <v>575</v>
      </c>
      <c r="I145" s="246" t="s">
        <v>565</v>
      </c>
      <c r="J145" s="246" t="s">
        <v>868</v>
      </c>
    </row>
    <row r="146" ht="28.5" spans="1:10">
      <c r="A146" s="246" t="s">
        <v>436</v>
      </c>
      <c r="B146" s="246" t="s">
        <v>869</v>
      </c>
      <c r="C146" s="246" t="s">
        <v>559</v>
      </c>
      <c r="D146" s="246" t="s">
        <v>560</v>
      </c>
      <c r="E146" s="246" t="s">
        <v>870</v>
      </c>
      <c r="F146" s="246" t="s">
        <v>580</v>
      </c>
      <c r="G146" s="246" t="s">
        <v>709</v>
      </c>
      <c r="H146" s="246" t="s">
        <v>597</v>
      </c>
      <c r="I146" s="246" t="s">
        <v>565</v>
      </c>
      <c r="J146" s="246" t="s">
        <v>871</v>
      </c>
    </row>
    <row r="147" ht="14.25" spans="1:10">
      <c r="A147" s="246" t="s">
        <v>436</v>
      </c>
      <c r="B147" s="246" t="s">
        <v>869</v>
      </c>
      <c r="C147" s="246" t="s">
        <v>559</v>
      </c>
      <c r="D147" s="246" t="s">
        <v>560</v>
      </c>
      <c r="E147" s="246" t="s">
        <v>872</v>
      </c>
      <c r="F147" s="246" t="s">
        <v>580</v>
      </c>
      <c r="G147" s="246" t="s">
        <v>749</v>
      </c>
      <c r="H147" s="246" t="s">
        <v>564</v>
      </c>
      <c r="I147" s="246" t="s">
        <v>565</v>
      </c>
      <c r="J147" s="246" t="s">
        <v>872</v>
      </c>
    </row>
    <row r="148" ht="28.5" spans="1:10">
      <c r="A148" s="246" t="s">
        <v>436</v>
      </c>
      <c r="B148" s="246" t="s">
        <v>869</v>
      </c>
      <c r="C148" s="246" t="s">
        <v>559</v>
      </c>
      <c r="D148" s="246" t="s">
        <v>560</v>
      </c>
      <c r="E148" s="246" t="s">
        <v>873</v>
      </c>
      <c r="F148" s="246" t="s">
        <v>580</v>
      </c>
      <c r="G148" s="246" t="s">
        <v>581</v>
      </c>
      <c r="H148" s="246" t="s">
        <v>575</v>
      </c>
      <c r="I148" s="246" t="s">
        <v>565</v>
      </c>
      <c r="J148" s="246" t="s">
        <v>874</v>
      </c>
    </row>
    <row r="149" ht="14.25" spans="1:10">
      <c r="A149" s="246" t="s">
        <v>436</v>
      </c>
      <c r="B149" s="246" t="s">
        <v>869</v>
      </c>
      <c r="C149" s="246" t="s">
        <v>559</v>
      </c>
      <c r="D149" s="246" t="s">
        <v>560</v>
      </c>
      <c r="E149" s="246" t="s">
        <v>875</v>
      </c>
      <c r="F149" s="246" t="s">
        <v>580</v>
      </c>
      <c r="G149" s="246" t="s">
        <v>581</v>
      </c>
      <c r="H149" s="246" t="s">
        <v>575</v>
      </c>
      <c r="I149" s="246" t="s">
        <v>565</v>
      </c>
      <c r="J149" s="246" t="s">
        <v>876</v>
      </c>
    </row>
    <row r="150" ht="28.5" spans="1:10">
      <c r="A150" s="246" t="s">
        <v>436</v>
      </c>
      <c r="B150" s="246" t="s">
        <v>869</v>
      </c>
      <c r="C150" s="246" t="s">
        <v>559</v>
      </c>
      <c r="D150" s="246" t="s">
        <v>568</v>
      </c>
      <c r="E150" s="246" t="s">
        <v>877</v>
      </c>
      <c r="F150" s="246" t="s">
        <v>580</v>
      </c>
      <c r="G150" s="246" t="s">
        <v>581</v>
      </c>
      <c r="H150" s="246" t="s">
        <v>575</v>
      </c>
      <c r="I150" s="246" t="s">
        <v>565</v>
      </c>
      <c r="J150" s="246" t="s">
        <v>878</v>
      </c>
    </row>
    <row r="151" ht="28.5" spans="1:10">
      <c r="A151" s="246" t="s">
        <v>436</v>
      </c>
      <c r="B151" s="246" t="s">
        <v>869</v>
      </c>
      <c r="C151" s="246" t="s">
        <v>559</v>
      </c>
      <c r="D151" s="246" t="s">
        <v>568</v>
      </c>
      <c r="E151" s="246" t="s">
        <v>879</v>
      </c>
      <c r="F151" s="246" t="s">
        <v>580</v>
      </c>
      <c r="G151" s="246" t="s">
        <v>581</v>
      </c>
      <c r="H151" s="246" t="s">
        <v>575</v>
      </c>
      <c r="I151" s="246" t="s">
        <v>565</v>
      </c>
      <c r="J151" s="246" t="s">
        <v>880</v>
      </c>
    </row>
    <row r="152" ht="28.5" spans="1:10">
      <c r="A152" s="246" t="s">
        <v>436</v>
      </c>
      <c r="B152" s="246" t="s">
        <v>869</v>
      </c>
      <c r="C152" s="246" t="s">
        <v>559</v>
      </c>
      <c r="D152" s="246" t="s">
        <v>568</v>
      </c>
      <c r="E152" s="246" t="s">
        <v>881</v>
      </c>
      <c r="F152" s="246" t="s">
        <v>580</v>
      </c>
      <c r="G152" s="246" t="s">
        <v>581</v>
      </c>
      <c r="H152" s="246" t="s">
        <v>575</v>
      </c>
      <c r="I152" s="246" t="s">
        <v>565</v>
      </c>
      <c r="J152" s="246" t="s">
        <v>882</v>
      </c>
    </row>
    <row r="153" ht="28.5" spans="1:10">
      <c r="A153" s="246" t="s">
        <v>436</v>
      </c>
      <c r="B153" s="246" t="s">
        <v>869</v>
      </c>
      <c r="C153" s="246" t="s">
        <v>577</v>
      </c>
      <c r="D153" s="246" t="s">
        <v>582</v>
      </c>
      <c r="E153" s="246" t="s">
        <v>883</v>
      </c>
      <c r="F153" s="246" t="s">
        <v>580</v>
      </c>
      <c r="G153" s="246" t="s">
        <v>803</v>
      </c>
      <c r="H153" s="246" t="s">
        <v>587</v>
      </c>
      <c r="I153" s="246" t="s">
        <v>588</v>
      </c>
      <c r="J153" s="246" t="s">
        <v>884</v>
      </c>
    </row>
    <row r="154" ht="28.5" spans="1:10">
      <c r="A154" s="246" t="s">
        <v>436</v>
      </c>
      <c r="B154" s="246" t="s">
        <v>869</v>
      </c>
      <c r="C154" s="246" t="s">
        <v>577</v>
      </c>
      <c r="D154" s="246" t="s">
        <v>582</v>
      </c>
      <c r="E154" s="246" t="s">
        <v>885</v>
      </c>
      <c r="F154" s="246" t="s">
        <v>580</v>
      </c>
      <c r="G154" s="246" t="s">
        <v>886</v>
      </c>
      <c r="H154" s="246" t="s">
        <v>587</v>
      </c>
      <c r="I154" s="246" t="s">
        <v>588</v>
      </c>
      <c r="J154" s="246" t="s">
        <v>887</v>
      </c>
    </row>
    <row r="155" ht="14.25" spans="1:10">
      <c r="A155" s="246" t="s">
        <v>436</v>
      </c>
      <c r="B155" s="246" t="s">
        <v>869</v>
      </c>
      <c r="C155" s="246" t="s">
        <v>577</v>
      </c>
      <c r="D155" s="246" t="s">
        <v>722</v>
      </c>
      <c r="E155" s="246" t="s">
        <v>888</v>
      </c>
      <c r="F155" s="246" t="s">
        <v>580</v>
      </c>
      <c r="G155" s="246" t="s">
        <v>604</v>
      </c>
      <c r="H155" s="246" t="s">
        <v>587</v>
      </c>
      <c r="I155" s="246" t="s">
        <v>588</v>
      </c>
      <c r="J155" s="246" t="s">
        <v>889</v>
      </c>
    </row>
    <row r="156" ht="28.5" spans="1:10">
      <c r="A156" s="246" t="s">
        <v>436</v>
      </c>
      <c r="B156" s="246" t="s">
        <v>869</v>
      </c>
      <c r="C156" s="246" t="s">
        <v>577</v>
      </c>
      <c r="D156" s="246" t="s">
        <v>722</v>
      </c>
      <c r="E156" s="246" t="s">
        <v>890</v>
      </c>
      <c r="F156" s="246" t="s">
        <v>580</v>
      </c>
      <c r="G156" s="246" t="s">
        <v>891</v>
      </c>
      <c r="H156" s="246" t="s">
        <v>587</v>
      </c>
      <c r="I156" s="246" t="s">
        <v>588</v>
      </c>
      <c r="J156" s="246" t="s">
        <v>887</v>
      </c>
    </row>
    <row r="157" ht="28.5" spans="1:10">
      <c r="A157" s="246" t="s">
        <v>436</v>
      </c>
      <c r="B157" s="246" t="s">
        <v>869</v>
      </c>
      <c r="C157" s="246" t="s">
        <v>577</v>
      </c>
      <c r="D157" s="246" t="s">
        <v>606</v>
      </c>
      <c r="E157" s="246" t="s">
        <v>892</v>
      </c>
      <c r="F157" s="246" t="s">
        <v>580</v>
      </c>
      <c r="G157" s="246" t="s">
        <v>893</v>
      </c>
      <c r="H157" s="246" t="s">
        <v>587</v>
      </c>
      <c r="I157" s="246" t="s">
        <v>588</v>
      </c>
      <c r="J157" s="246" t="s">
        <v>887</v>
      </c>
    </row>
    <row r="158" ht="14.25" spans="1:10">
      <c r="A158" s="246" t="s">
        <v>436</v>
      </c>
      <c r="B158" s="246" t="s">
        <v>869</v>
      </c>
      <c r="C158" s="246" t="s">
        <v>577</v>
      </c>
      <c r="D158" s="246" t="s">
        <v>606</v>
      </c>
      <c r="E158" s="246" t="s">
        <v>894</v>
      </c>
      <c r="F158" s="246" t="s">
        <v>580</v>
      </c>
      <c r="G158" s="246" t="s">
        <v>895</v>
      </c>
      <c r="H158" s="246" t="s">
        <v>587</v>
      </c>
      <c r="I158" s="246" t="s">
        <v>588</v>
      </c>
      <c r="J158" s="246" t="s">
        <v>896</v>
      </c>
    </row>
    <row r="159" ht="42.75" spans="1:10">
      <c r="A159" s="246" t="s">
        <v>436</v>
      </c>
      <c r="B159" s="246" t="s">
        <v>869</v>
      </c>
      <c r="C159" s="246" t="s">
        <v>590</v>
      </c>
      <c r="D159" s="246" t="s">
        <v>591</v>
      </c>
      <c r="E159" s="246" t="s">
        <v>591</v>
      </c>
      <c r="F159" s="246" t="s">
        <v>562</v>
      </c>
      <c r="G159" s="246" t="s">
        <v>593</v>
      </c>
      <c r="H159" s="246" t="s">
        <v>575</v>
      </c>
      <c r="I159" s="246" t="s">
        <v>565</v>
      </c>
      <c r="J159" s="246" t="s">
        <v>897</v>
      </c>
    </row>
    <row r="160" ht="28.5" spans="1:10">
      <c r="A160" s="246" t="s">
        <v>470</v>
      </c>
      <c r="B160" s="246" t="s">
        <v>898</v>
      </c>
      <c r="C160" s="246" t="s">
        <v>559</v>
      </c>
      <c r="D160" s="246" t="s">
        <v>560</v>
      </c>
      <c r="E160" s="246" t="s">
        <v>899</v>
      </c>
      <c r="F160" s="246" t="s">
        <v>580</v>
      </c>
      <c r="G160" s="246" t="s">
        <v>900</v>
      </c>
      <c r="H160" s="246" t="s">
        <v>564</v>
      </c>
      <c r="I160" s="246" t="s">
        <v>565</v>
      </c>
      <c r="J160" s="246" t="s">
        <v>901</v>
      </c>
    </row>
    <row r="161" ht="28.5" spans="1:10">
      <c r="A161" s="246" t="s">
        <v>470</v>
      </c>
      <c r="B161" s="246" t="s">
        <v>902</v>
      </c>
      <c r="C161" s="246" t="s">
        <v>559</v>
      </c>
      <c r="D161" s="246" t="s">
        <v>568</v>
      </c>
      <c r="E161" s="246" t="s">
        <v>903</v>
      </c>
      <c r="F161" s="246" t="s">
        <v>580</v>
      </c>
      <c r="G161" s="246" t="s">
        <v>581</v>
      </c>
      <c r="H161" s="246" t="s">
        <v>575</v>
      </c>
      <c r="I161" s="246" t="s">
        <v>565</v>
      </c>
      <c r="J161" s="246" t="s">
        <v>904</v>
      </c>
    </row>
    <row r="162" ht="28.5" spans="1:10">
      <c r="A162" s="246" t="s">
        <v>470</v>
      </c>
      <c r="B162" s="246" t="s">
        <v>902</v>
      </c>
      <c r="C162" s="246" t="s">
        <v>559</v>
      </c>
      <c r="D162" s="246" t="s">
        <v>568</v>
      </c>
      <c r="E162" s="246" t="s">
        <v>905</v>
      </c>
      <c r="F162" s="246" t="s">
        <v>580</v>
      </c>
      <c r="G162" s="246" t="s">
        <v>581</v>
      </c>
      <c r="H162" s="246" t="s">
        <v>575</v>
      </c>
      <c r="I162" s="246" t="s">
        <v>565</v>
      </c>
      <c r="J162" s="246" t="s">
        <v>906</v>
      </c>
    </row>
    <row r="163" ht="28.5" spans="1:10">
      <c r="A163" s="246" t="s">
        <v>470</v>
      </c>
      <c r="B163" s="246" t="s">
        <v>902</v>
      </c>
      <c r="C163" s="246" t="s">
        <v>559</v>
      </c>
      <c r="D163" s="246" t="s">
        <v>572</v>
      </c>
      <c r="E163" s="246" t="s">
        <v>907</v>
      </c>
      <c r="F163" s="246" t="s">
        <v>580</v>
      </c>
      <c r="G163" s="246" t="s">
        <v>908</v>
      </c>
      <c r="H163" s="246" t="s">
        <v>587</v>
      </c>
      <c r="I163" s="246" t="s">
        <v>588</v>
      </c>
      <c r="J163" s="246" t="s">
        <v>909</v>
      </c>
    </row>
    <row r="164" ht="28.5" spans="1:10">
      <c r="A164" s="246" t="s">
        <v>470</v>
      </c>
      <c r="B164" s="246" t="s">
        <v>902</v>
      </c>
      <c r="C164" s="246" t="s">
        <v>577</v>
      </c>
      <c r="D164" s="246" t="s">
        <v>582</v>
      </c>
      <c r="E164" s="246" t="s">
        <v>910</v>
      </c>
      <c r="F164" s="246" t="s">
        <v>580</v>
      </c>
      <c r="G164" s="246" t="s">
        <v>660</v>
      </c>
      <c r="H164" s="246" t="s">
        <v>587</v>
      </c>
      <c r="I164" s="246" t="s">
        <v>588</v>
      </c>
      <c r="J164" s="246" t="s">
        <v>911</v>
      </c>
    </row>
    <row r="165" ht="28.5" spans="1:10">
      <c r="A165" s="246" t="s">
        <v>470</v>
      </c>
      <c r="B165" s="246" t="s">
        <v>902</v>
      </c>
      <c r="C165" s="246" t="s">
        <v>577</v>
      </c>
      <c r="D165" s="246" t="s">
        <v>606</v>
      </c>
      <c r="E165" s="246" t="s">
        <v>912</v>
      </c>
      <c r="F165" s="246" t="s">
        <v>580</v>
      </c>
      <c r="G165" s="246" t="s">
        <v>913</v>
      </c>
      <c r="H165" s="246" t="s">
        <v>587</v>
      </c>
      <c r="I165" s="246" t="s">
        <v>588</v>
      </c>
      <c r="J165" s="246" t="s">
        <v>911</v>
      </c>
    </row>
    <row r="166" ht="28.5" spans="1:10">
      <c r="A166" s="246" t="s">
        <v>470</v>
      </c>
      <c r="B166" s="246" t="s">
        <v>902</v>
      </c>
      <c r="C166" s="246" t="s">
        <v>590</v>
      </c>
      <c r="D166" s="246" t="s">
        <v>591</v>
      </c>
      <c r="E166" s="246" t="s">
        <v>914</v>
      </c>
      <c r="F166" s="246" t="s">
        <v>562</v>
      </c>
      <c r="G166" s="246" t="s">
        <v>705</v>
      </c>
      <c r="H166" s="246" t="s">
        <v>575</v>
      </c>
      <c r="I166" s="246" t="s">
        <v>565</v>
      </c>
      <c r="J166" s="246" t="s">
        <v>915</v>
      </c>
    </row>
    <row r="167" ht="28.5" spans="1:10">
      <c r="A167" s="246" t="s">
        <v>496</v>
      </c>
      <c r="B167" s="246" t="s">
        <v>916</v>
      </c>
      <c r="C167" s="246" t="s">
        <v>559</v>
      </c>
      <c r="D167" s="246" t="s">
        <v>560</v>
      </c>
      <c r="E167" s="246" t="s">
        <v>917</v>
      </c>
      <c r="F167" s="246" t="s">
        <v>768</v>
      </c>
      <c r="G167" s="246" t="s">
        <v>918</v>
      </c>
      <c r="H167" s="246" t="s">
        <v>919</v>
      </c>
      <c r="I167" s="246" t="s">
        <v>565</v>
      </c>
      <c r="J167" s="246" t="s">
        <v>920</v>
      </c>
    </row>
    <row r="168" ht="42.75" spans="1:10">
      <c r="A168" s="246" t="s">
        <v>496</v>
      </c>
      <c r="B168" s="246" t="s">
        <v>921</v>
      </c>
      <c r="C168" s="246" t="s">
        <v>559</v>
      </c>
      <c r="D168" s="246" t="s">
        <v>560</v>
      </c>
      <c r="E168" s="246" t="s">
        <v>922</v>
      </c>
      <c r="F168" s="246" t="s">
        <v>562</v>
      </c>
      <c r="G168" s="246" t="s">
        <v>923</v>
      </c>
      <c r="H168" s="246" t="s">
        <v>571</v>
      </c>
      <c r="I168" s="246" t="s">
        <v>565</v>
      </c>
      <c r="J168" s="246" t="s">
        <v>924</v>
      </c>
    </row>
    <row r="169" ht="14.25" spans="1:10">
      <c r="A169" s="246" t="s">
        <v>496</v>
      </c>
      <c r="B169" s="246" t="s">
        <v>921</v>
      </c>
      <c r="C169" s="246" t="s">
        <v>559</v>
      </c>
      <c r="D169" s="246" t="s">
        <v>560</v>
      </c>
      <c r="E169" s="246" t="s">
        <v>925</v>
      </c>
      <c r="F169" s="246" t="s">
        <v>562</v>
      </c>
      <c r="G169" s="246" t="s">
        <v>744</v>
      </c>
      <c r="H169" s="246" t="s">
        <v>571</v>
      </c>
      <c r="I169" s="246" t="s">
        <v>565</v>
      </c>
      <c r="J169" s="246" t="s">
        <v>926</v>
      </c>
    </row>
    <row r="170" ht="28.5" spans="1:10">
      <c r="A170" s="246" t="s">
        <v>496</v>
      </c>
      <c r="B170" s="246" t="s">
        <v>921</v>
      </c>
      <c r="C170" s="246" t="s">
        <v>559</v>
      </c>
      <c r="D170" s="246" t="s">
        <v>568</v>
      </c>
      <c r="E170" s="246" t="s">
        <v>917</v>
      </c>
      <c r="F170" s="246" t="s">
        <v>580</v>
      </c>
      <c r="G170" s="246" t="s">
        <v>927</v>
      </c>
      <c r="H170" s="246" t="s">
        <v>587</v>
      </c>
      <c r="I170" s="246" t="s">
        <v>588</v>
      </c>
      <c r="J170" s="246" t="s">
        <v>920</v>
      </c>
    </row>
    <row r="171" ht="42.75" spans="1:10">
      <c r="A171" s="246" t="s">
        <v>496</v>
      </c>
      <c r="B171" s="246" t="s">
        <v>921</v>
      </c>
      <c r="C171" s="246" t="s">
        <v>559</v>
      </c>
      <c r="D171" s="246" t="s">
        <v>568</v>
      </c>
      <c r="E171" s="246" t="s">
        <v>928</v>
      </c>
      <c r="F171" s="246" t="s">
        <v>580</v>
      </c>
      <c r="G171" s="246" t="s">
        <v>929</v>
      </c>
      <c r="H171" s="246" t="s">
        <v>587</v>
      </c>
      <c r="I171" s="246" t="s">
        <v>588</v>
      </c>
      <c r="J171" s="246" t="s">
        <v>924</v>
      </c>
    </row>
    <row r="172" ht="28.5" spans="1:10">
      <c r="A172" s="246" t="s">
        <v>496</v>
      </c>
      <c r="B172" s="246" t="s">
        <v>921</v>
      </c>
      <c r="C172" s="246" t="s">
        <v>559</v>
      </c>
      <c r="D172" s="246" t="s">
        <v>568</v>
      </c>
      <c r="E172" s="246" t="s">
        <v>925</v>
      </c>
      <c r="F172" s="246" t="s">
        <v>580</v>
      </c>
      <c r="G172" s="246" t="s">
        <v>930</v>
      </c>
      <c r="H172" s="246" t="s">
        <v>587</v>
      </c>
      <c r="I172" s="246" t="s">
        <v>588</v>
      </c>
      <c r="J172" s="246" t="s">
        <v>931</v>
      </c>
    </row>
    <row r="173" ht="42.75" spans="1:10">
      <c r="A173" s="246" t="s">
        <v>496</v>
      </c>
      <c r="B173" s="246" t="s">
        <v>921</v>
      </c>
      <c r="C173" s="246" t="s">
        <v>559</v>
      </c>
      <c r="D173" s="246" t="s">
        <v>572</v>
      </c>
      <c r="E173" s="246" t="s">
        <v>932</v>
      </c>
      <c r="F173" s="246" t="s">
        <v>768</v>
      </c>
      <c r="G173" s="246" t="s">
        <v>933</v>
      </c>
      <c r="H173" s="246" t="s">
        <v>587</v>
      </c>
      <c r="I173" s="246" t="s">
        <v>588</v>
      </c>
      <c r="J173" s="246" t="s">
        <v>933</v>
      </c>
    </row>
    <row r="174" ht="42.75" spans="1:10">
      <c r="A174" s="246" t="s">
        <v>496</v>
      </c>
      <c r="B174" s="246" t="s">
        <v>921</v>
      </c>
      <c r="C174" s="246" t="s">
        <v>577</v>
      </c>
      <c r="D174" s="246" t="s">
        <v>582</v>
      </c>
      <c r="E174" s="246" t="s">
        <v>934</v>
      </c>
      <c r="F174" s="246" t="s">
        <v>935</v>
      </c>
      <c r="G174" s="246" t="s">
        <v>936</v>
      </c>
      <c r="H174" s="246" t="s">
        <v>587</v>
      </c>
      <c r="I174" s="246" t="s">
        <v>588</v>
      </c>
      <c r="J174" s="246" t="s">
        <v>929</v>
      </c>
    </row>
    <row r="175" ht="57" spans="1:10">
      <c r="A175" s="246" t="s">
        <v>496</v>
      </c>
      <c r="B175" s="246" t="s">
        <v>921</v>
      </c>
      <c r="C175" s="246" t="s">
        <v>577</v>
      </c>
      <c r="D175" s="246" t="s">
        <v>582</v>
      </c>
      <c r="E175" s="246" t="s">
        <v>937</v>
      </c>
      <c r="F175" s="246" t="s">
        <v>935</v>
      </c>
      <c r="G175" s="246" t="s">
        <v>938</v>
      </c>
      <c r="H175" s="246" t="s">
        <v>587</v>
      </c>
      <c r="I175" s="246" t="s">
        <v>588</v>
      </c>
      <c r="J175" s="246" t="s">
        <v>929</v>
      </c>
    </row>
    <row r="176" ht="57" spans="1:10">
      <c r="A176" s="246" t="s">
        <v>496</v>
      </c>
      <c r="B176" s="246" t="s">
        <v>921</v>
      </c>
      <c r="C176" s="246" t="s">
        <v>577</v>
      </c>
      <c r="D176" s="246" t="s">
        <v>606</v>
      </c>
      <c r="E176" s="246" t="s">
        <v>939</v>
      </c>
      <c r="F176" s="246" t="s">
        <v>580</v>
      </c>
      <c r="G176" s="246" t="s">
        <v>940</v>
      </c>
      <c r="H176" s="246" t="s">
        <v>587</v>
      </c>
      <c r="I176" s="246" t="s">
        <v>588</v>
      </c>
      <c r="J176" s="246" t="s">
        <v>941</v>
      </c>
    </row>
    <row r="177" ht="14.25" spans="1:10">
      <c r="A177" s="246" t="s">
        <v>496</v>
      </c>
      <c r="B177" s="246" t="s">
        <v>921</v>
      </c>
      <c r="C177" s="246" t="s">
        <v>590</v>
      </c>
      <c r="D177" s="246" t="s">
        <v>591</v>
      </c>
      <c r="E177" s="246" t="s">
        <v>942</v>
      </c>
      <c r="F177" s="246" t="s">
        <v>935</v>
      </c>
      <c r="G177" s="246" t="s">
        <v>574</v>
      </c>
      <c r="H177" s="246" t="s">
        <v>575</v>
      </c>
      <c r="I177" s="246" t="s">
        <v>565</v>
      </c>
      <c r="J177" s="246" t="s">
        <v>941</v>
      </c>
    </row>
    <row r="178" ht="28.5" spans="1:10">
      <c r="A178" s="246" t="s">
        <v>496</v>
      </c>
      <c r="B178" s="246" t="s">
        <v>921</v>
      </c>
      <c r="C178" s="246" t="s">
        <v>590</v>
      </c>
      <c r="D178" s="246" t="s">
        <v>591</v>
      </c>
      <c r="E178" s="246" t="s">
        <v>943</v>
      </c>
      <c r="F178" s="246" t="s">
        <v>935</v>
      </c>
      <c r="G178" s="246" t="s">
        <v>593</v>
      </c>
      <c r="H178" s="246" t="s">
        <v>575</v>
      </c>
      <c r="I178" s="246" t="s">
        <v>565</v>
      </c>
      <c r="J178" s="246" t="s">
        <v>941</v>
      </c>
    </row>
    <row r="179" ht="57" spans="1:10">
      <c r="A179" s="246" t="s">
        <v>490</v>
      </c>
      <c r="B179" s="253" t="s">
        <v>944</v>
      </c>
      <c r="C179" s="246" t="s">
        <v>559</v>
      </c>
      <c r="D179" s="246" t="s">
        <v>560</v>
      </c>
      <c r="E179" s="246" t="s">
        <v>945</v>
      </c>
      <c r="F179" s="246" t="s">
        <v>580</v>
      </c>
      <c r="G179" s="246" t="s">
        <v>709</v>
      </c>
      <c r="H179" s="246" t="s">
        <v>571</v>
      </c>
      <c r="I179" s="246" t="s">
        <v>565</v>
      </c>
      <c r="J179" s="246" t="s">
        <v>946</v>
      </c>
    </row>
    <row r="180" ht="42.75" spans="1:10">
      <c r="A180" s="246" t="s">
        <v>490</v>
      </c>
      <c r="B180" s="246" t="s">
        <v>947</v>
      </c>
      <c r="C180" s="246" t="s">
        <v>559</v>
      </c>
      <c r="D180" s="246" t="s">
        <v>568</v>
      </c>
      <c r="E180" s="246" t="s">
        <v>948</v>
      </c>
      <c r="F180" s="246" t="s">
        <v>580</v>
      </c>
      <c r="G180" s="246" t="s">
        <v>581</v>
      </c>
      <c r="H180" s="246" t="s">
        <v>575</v>
      </c>
      <c r="I180" s="246" t="s">
        <v>565</v>
      </c>
      <c r="J180" s="246" t="s">
        <v>949</v>
      </c>
    </row>
    <row r="181" ht="28.5" spans="1:10">
      <c r="A181" s="246" t="s">
        <v>490</v>
      </c>
      <c r="B181" s="246" t="s">
        <v>947</v>
      </c>
      <c r="C181" s="246" t="s">
        <v>559</v>
      </c>
      <c r="D181" s="246" t="s">
        <v>572</v>
      </c>
      <c r="E181" s="246" t="s">
        <v>950</v>
      </c>
      <c r="F181" s="246" t="s">
        <v>562</v>
      </c>
      <c r="G181" s="246" t="s">
        <v>749</v>
      </c>
      <c r="H181" s="246" t="s">
        <v>571</v>
      </c>
      <c r="I181" s="246" t="s">
        <v>565</v>
      </c>
      <c r="J181" s="246" t="s">
        <v>951</v>
      </c>
    </row>
    <row r="182" ht="57" spans="1:10">
      <c r="A182" s="246" t="s">
        <v>490</v>
      </c>
      <c r="B182" s="246" t="s">
        <v>947</v>
      </c>
      <c r="C182" s="246" t="s">
        <v>577</v>
      </c>
      <c r="D182" s="246" t="s">
        <v>582</v>
      </c>
      <c r="E182" s="246" t="s">
        <v>952</v>
      </c>
      <c r="F182" s="246" t="s">
        <v>580</v>
      </c>
      <c r="G182" s="246" t="s">
        <v>953</v>
      </c>
      <c r="H182" s="246" t="s">
        <v>587</v>
      </c>
      <c r="I182" s="246" t="s">
        <v>588</v>
      </c>
      <c r="J182" s="246" t="s">
        <v>946</v>
      </c>
    </row>
    <row r="183" ht="57" spans="1:10">
      <c r="A183" s="246" t="s">
        <v>490</v>
      </c>
      <c r="B183" s="246" t="s">
        <v>947</v>
      </c>
      <c r="C183" s="246" t="s">
        <v>577</v>
      </c>
      <c r="D183" s="246" t="s">
        <v>606</v>
      </c>
      <c r="E183" s="246" t="s">
        <v>954</v>
      </c>
      <c r="F183" s="246" t="s">
        <v>580</v>
      </c>
      <c r="G183" s="246" t="s">
        <v>955</v>
      </c>
      <c r="H183" s="246" t="s">
        <v>587</v>
      </c>
      <c r="I183" s="246" t="s">
        <v>588</v>
      </c>
      <c r="J183" s="246" t="s">
        <v>946</v>
      </c>
    </row>
    <row r="184" ht="57" spans="1:10">
      <c r="A184" s="246" t="s">
        <v>490</v>
      </c>
      <c r="B184" s="246" t="s">
        <v>947</v>
      </c>
      <c r="C184" s="246" t="s">
        <v>590</v>
      </c>
      <c r="D184" s="246" t="s">
        <v>591</v>
      </c>
      <c r="E184" s="246" t="s">
        <v>752</v>
      </c>
      <c r="F184" s="246" t="s">
        <v>562</v>
      </c>
      <c r="G184" s="246" t="s">
        <v>593</v>
      </c>
      <c r="H184" s="246" t="s">
        <v>575</v>
      </c>
      <c r="I184" s="246" t="s">
        <v>565</v>
      </c>
      <c r="J184" s="246" t="s">
        <v>946</v>
      </c>
    </row>
    <row r="185" ht="14.25" spans="1:10">
      <c r="A185" s="246" t="s">
        <v>500</v>
      </c>
      <c r="B185" s="246" t="s">
        <v>956</v>
      </c>
      <c r="C185" s="246" t="s">
        <v>559</v>
      </c>
      <c r="D185" s="246" t="s">
        <v>560</v>
      </c>
      <c r="E185" s="246" t="s">
        <v>957</v>
      </c>
      <c r="F185" s="246" t="s">
        <v>562</v>
      </c>
      <c r="G185" s="246" t="s">
        <v>958</v>
      </c>
      <c r="H185" s="246" t="s">
        <v>597</v>
      </c>
      <c r="I185" s="246" t="s">
        <v>565</v>
      </c>
      <c r="J185" s="246" t="s">
        <v>959</v>
      </c>
    </row>
    <row r="186" ht="14.25" spans="1:10">
      <c r="A186" s="246" t="s">
        <v>500</v>
      </c>
      <c r="B186" s="246" t="s">
        <v>956</v>
      </c>
      <c r="C186" s="246" t="s">
        <v>559</v>
      </c>
      <c r="D186" s="246" t="s">
        <v>560</v>
      </c>
      <c r="E186" s="246" t="s">
        <v>960</v>
      </c>
      <c r="F186" s="246" t="s">
        <v>562</v>
      </c>
      <c r="G186" s="246" t="s">
        <v>961</v>
      </c>
      <c r="H186" s="246" t="s">
        <v>597</v>
      </c>
      <c r="I186" s="246" t="s">
        <v>565</v>
      </c>
      <c r="J186" s="246" t="s">
        <v>962</v>
      </c>
    </row>
    <row r="187" ht="14.25" spans="1:10">
      <c r="A187" s="246" t="s">
        <v>500</v>
      </c>
      <c r="B187" s="246" t="s">
        <v>956</v>
      </c>
      <c r="C187" s="246" t="s">
        <v>559</v>
      </c>
      <c r="D187" s="246" t="s">
        <v>572</v>
      </c>
      <c r="E187" s="246" t="s">
        <v>963</v>
      </c>
      <c r="F187" s="246" t="s">
        <v>562</v>
      </c>
      <c r="G187" s="246" t="s">
        <v>574</v>
      </c>
      <c r="H187" s="246" t="s">
        <v>575</v>
      </c>
      <c r="I187" s="246" t="s">
        <v>565</v>
      </c>
      <c r="J187" s="246" t="s">
        <v>846</v>
      </c>
    </row>
    <row r="188" ht="28.5" spans="1:10">
      <c r="A188" s="246" t="s">
        <v>500</v>
      </c>
      <c r="B188" s="246" t="s">
        <v>956</v>
      </c>
      <c r="C188" s="246" t="s">
        <v>577</v>
      </c>
      <c r="D188" s="246" t="s">
        <v>582</v>
      </c>
      <c r="E188" s="246" t="s">
        <v>964</v>
      </c>
      <c r="F188" s="246" t="s">
        <v>580</v>
      </c>
      <c r="G188" s="246" t="s">
        <v>965</v>
      </c>
      <c r="H188" s="246" t="s">
        <v>587</v>
      </c>
      <c r="I188" s="246" t="s">
        <v>588</v>
      </c>
      <c r="J188" s="246" t="s">
        <v>966</v>
      </c>
    </row>
    <row r="189" ht="28.5" spans="1:10">
      <c r="A189" s="246" t="s">
        <v>500</v>
      </c>
      <c r="B189" s="246" t="s">
        <v>956</v>
      </c>
      <c r="C189" s="246" t="s">
        <v>577</v>
      </c>
      <c r="D189" s="246" t="s">
        <v>606</v>
      </c>
      <c r="E189" s="246" t="s">
        <v>967</v>
      </c>
      <c r="F189" s="246" t="s">
        <v>580</v>
      </c>
      <c r="G189" s="246" t="s">
        <v>672</v>
      </c>
      <c r="H189" s="246" t="s">
        <v>587</v>
      </c>
      <c r="I189" s="246" t="s">
        <v>588</v>
      </c>
      <c r="J189" s="246" t="s">
        <v>846</v>
      </c>
    </row>
    <row r="190" ht="14.25" spans="1:10">
      <c r="A190" s="246" t="s">
        <v>500</v>
      </c>
      <c r="B190" s="246" t="s">
        <v>956</v>
      </c>
      <c r="C190" s="246" t="s">
        <v>590</v>
      </c>
      <c r="D190" s="246" t="s">
        <v>591</v>
      </c>
      <c r="E190" s="246" t="s">
        <v>968</v>
      </c>
      <c r="F190" s="246" t="s">
        <v>562</v>
      </c>
      <c r="G190" s="246" t="s">
        <v>705</v>
      </c>
      <c r="H190" s="246" t="s">
        <v>575</v>
      </c>
      <c r="I190" s="246" t="s">
        <v>565</v>
      </c>
      <c r="J190" s="246" t="s">
        <v>969</v>
      </c>
    </row>
    <row r="191" ht="14.25" spans="1:10">
      <c r="A191" s="246" t="s">
        <v>466</v>
      </c>
      <c r="B191" s="246" t="s">
        <v>970</v>
      </c>
      <c r="C191" s="246" t="s">
        <v>559</v>
      </c>
      <c r="D191" s="246" t="s">
        <v>560</v>
      </c>
      <c r="E191" s="246" t="s">
        <v>971</v>
      </c>
      <c r="F191" s="246" t="s">
        <v>580</v>
      </c>
      <c r="G191" s="246" t="s">
        <v>972</v>
      </c>
      <c r="H191" s="246" t="s">
        <v>643</v>
      </c>
      <c r="I191" s="246" t="s">
        <v>565</v>
      </c>
      <c r="J191" s="246" t="s">
        <v>973</v>
      </c>
    </row>
    <row r="192" ht="28.5" spans="1:10">
      <c r="A192" s="246" t="s">
        <v>466</v>
      </c>
      <c r="B192" s="246" t="s">
        <v>970</v>
      </c>
      <c r="C192" s="246" t="s">
        <v>559</v>
      </c>
      <c r="D192" s="246" t="s">
        <v>568</v>
      </c>
      <c r="E192" s="246" t="s">
        <v>974</v>
      </c>
      <c r="F192" s="246" t="s">
        <v>580</v>
      </c>
      <c r="G192" s="246" t="s">
        <v>581</v>
      </c>
      <c r="H192" s="246" t="s">
        <v>575</v>
      </c>
      <c r="I192" s="246" t="s">
        <v>565</v>
      </c>
      <c r="J192" s="246" t="s">
        <v>975</v>
      </c>
    </row>
    <row r="193" ht="14.25" spans="1:10">
      <c r="A193" s="246" t="s">
        <v>466</v>
      </c>
      <c r="B193" s="246" t="s">
        <v>970</v>
      </c>
      <c r="C193" s="246" t="s">
        <v>559</v>
      </c>
      <c r="D193" s="246" t="s">
        <v>572</v>
      </c>
      <c r="E193" s="246" t="s">
        <v>843</v>
      </c>
      <c r="F193" s="246" t="s">
        <v>580</v>
      </c>
      <c r="G193" s="246" t="s">
        <v>581</v>
      </c>
      <c r="H193" s="246" t="s">
        <v>575</v>
      </c>
      <c r="I193" s="246" t="s">
        <v>565</v>
      </c>
      <c r="J193" s="246" t="s">
        <v>976</v>
      </c>
    </row>
    <row r="194" ht="42.75" spans="1:10">
      <c r="A194" s="246" t="s">
        <v>466</v>
      </c>
      <c r="B194" s="246" t="s">
        <v>970</v>
      </c>
      <c r="C194" s="246" t="s">
        <v>577</v>
      </c>
      <c r="D194" s="246" t="s">
        <v>582</v>
      </c>
      <c r="E194" s="246" t="s">
        <v>977</v>
      </c>
      <c r="F194" s="246" t="s">
        <v>580</v>
      </c>
      <c r="G194" s="246" t="s">
        <v>672</v>
      </c>
      <c r="H194" s="246" t="s">
        <v>587</v>
      </c>
      <c r="I194" s="246" t="s">
        <v>588</v>
      </c>
      <c r="J194" s="246" t="s">
        <v>966</v>
      </c>
    </row>
    <row r="195" ht="14.25" spans="1:10">
      <c r="A195" s="246" t="s">
        <v>466</v>
      </c>
      <c r="B195" s="246" t="s">
        <v>970</v>
      </c>
      <c r="C195" s="246" t="s">
        <v>577</v>
      </c>
      <c r="D195" s="246" t="s">
        <v>606</v>
      </c>
      <c r="E195" s="246" t="s">
        <v>978</v>
      </c>
      <c r="F195" s="246" t="s">
        <v>580</v>
      </c>
      <c r="G195" s="246" t="s">
        <v>660</v>
      </c>
      <c r="H195" s="246" t="s">
        <v>587</v>
      </c>
      <c r="I195" s="246" t="s">
        <v>588</v>
      </c>
      <c r="J195" s="246" t="s">
        <v>979</v>
      </c>
    </row>
    <row r="196" ht="14.25" spans="1:10">
      <c r="A196" s="246" t="s">
        <v>466</v>
      </c>
      <c r="B196" s="246" t="s">
        <v>970</v>
      </c>
      <c r="C196" s="246" t="s">
        <v>590</v>
      </c>
      <c r="D196" s="246" t="s">
        <v>591</v>
      </c>
      <c r="E196" s="246" t="s">
        <v>778</v>
      </c>
      <c r="F196" s="246" t="s">
        <v>580</v>
      </c>
      <c r="G196" s="246" t="s">
        <v>574</v>
      </c>
      <c r="H196" s="246" t="s">
        <v>575</v>
      </c>
      <c r="I196" s="246" t="s">
        <v>565</v>
      </c>
      <c r="J196" s="246" t="s">
        <v>969</v>
      </c>
    </row>
    <row r="197" ht="28.5" spans="1:10">
      <c r="A197" s="246" t="s">
        <v>458</v>
      </c>
      <c r="B197" s="246" t="s">
        <v>980</v>
      </c>
      <c r="C197" s="246" t="s">
        <v>559</v>
      </c>
      <c r="D197" s="246" t="s">
        <v>560</v>
      </c>
      <c r="E197" s="246" t="s">
        <v>981</v>
      </c>
      <c r="F197" s="246" t="s">
        <v>580</v>
      </c>
      <c r="G197" s="246" t="s">
        <v>982</v>
      </c>
      <c r="H197" s="246" t="s">
        <v>564</v>
      </c>
      <c r="I197" s="246" t="s">
        <v>565</v>
      </c>
      <c r="J197" s="246" t="s">
        <v>983</v>
      </c>
    </row>
    <row r="198" ht="28.5" spans="1:10">
      <c r="A198" s="246" t="s">
        <v>458</v>
      </c>
      <c r="B198" s="246" t="s">
        <v>980</v>
      </c>
      <c r="C198" s="246" t="s">
        <v>559</v>
      </c>
      <c r="D198" s="246" t="s">
        <v>560</v>
      </c>
      <c r="E198" s="246" t="s">
        <v>984</v>
      </c>
      <c r="F198" s="246" t="s">
        <v>580</v>
      </c>
      <c r="G198" s="246" t="s">
        <v>749</v>
      </c>
      <c r="H198" s="246" t="s">
        <v>597</v>
      </c>
      <c r="I198" s="246" t="s">
        <v>565</v>
      </c>
      <c r="J198" s="246" t="s">
        <v>985</v>
      </c>
    </row>
    <row r="199" ht="28.5" spans="1:10">
      <c r="A199" s="246" t="s">
        <v>458</v>
      </c>
      <c r="B199" s="246" t="s">
        <v>980</v>
      </c>
      <c r="C199" s="246" t="s">
        <v>559</v>
      </c>
      <c r="D199" s="246" t="s">
        <v>568</v>
      </c>
      <c r="E199" s="246" t="s">
        <v>986</v>
      </c>
      <c r="F199" s="246" t="s">
        <v>580</v>
      </c>
      <c r="G199" s="246" t="s">
        <v>987</v>
      </c>
      <c r="H199" s="246" t="s">
        <v>575</v>
      </c>
      <c r="I199" s="246" t="s">
        <v>565</v>
      </c>
      <c r="J199" s="246" t="s">
        <v>988</v>
      </c>
    </row>
    <row r="200" ht="28.5" spans="1:10">
      <c r="A200" s="246" t="s">
        <v>458</v>
      </c>
      <c r="B200" s="246" t="s">
        <v>980</v>
      </c>
      <c r="C200" s="246" t="s">
        <v>559</v>
      </c>
      <c r="D200" s="246" t="s">
        <v>568</v>
      </c>
      <c r="E200" s="246" t="s">
        <v>989</v>
      </c>
      <c r="F200" s="246" t="s">
        <v>580</v>
      </c>
      <c r="G200" s="246" t="s">
        <v>574</v>
      </c>
      <c r="H200" s="246" t="s">
        <v>575</v>
      </c>
      <c r="I200" s="246" t="s">
        <v>565</v>
      </c>
      <c r="J200" s="246" t="s">
        <v>990</v>
      </c>
    </row>
    <row r="201" ht="28.5" spans="1:10">
      <c r="A201" s="246" t="s">
        <v>458</v>
      </c>
      <c r="B201" s="246" t="s">
        <v>980</v>
      </c>
      <c r="C201" s="246" t="s">
        <v>559</v>
      </c>
      <c r="D201" s="246" t="s">
        <v>568</v>
      </c>
      <c r="E201" s="246" t="s">
        <v>991</v>
      </c>
      <c r="F201" s="246" t="s">
        <v>580</v>
      </c>
      <c r="G201" s="246" t="s">
        <v>668</v>
      </c>
      <c r="H201" s="246" t="s">
        <v>575</v>
      </c>
      <c r="I201" s="246" t="s">
        <v>565</v>
      </c>
      <c r="J201" s="246" t="s">
        <v>992</v>
      </c>
    </row>
    <row r="202" ht="28.5" spans="1:10">
      <c r="A202" s="246" t="s">
        <v>458</v>
      </c>
      <c r="B202" s="246" t="s">
        <v>980</v>
      </c>
      <c r="C202" s="246" t="s">
        <v>559</v>
      </c>
      <c r="D202" s="246" t="s">
        <v>572</v>
      </c>
      <c r="E202" s="246" t="s">
        <v>993</v>
      </c>
      <c r="F202" s="246" t="s">
        <v>580</v>
      </c>
      <c r="G202" s="246" t="s">
        <v>581</v>
      </c>
      <c r="H202" s="246" t="s">
        <v>575</v>
      </c>
      <c r="I202" s="246" t="s">
        <v>565</v>
      </c>
      <c r="J202" s="246" t="s">
        <v>994</v>
      </c>
    </row>
    <row r="203" ht="28.5" spans="1:10">
      <c r="A203" s="246" t="s">
        <v>458</v>
      </c>
      <c r="B203" s="246" t="s">
        <v>980</v>
      </c>
      <c r="C203" s="246" t="s">
        <v>577</v>
      </c>
      <c r="D203" s="246" t="s">
        <v>578</v>
      </c>
      <c r="E203" s="246" t="s">
        <v>995</v>
      </c>
      <c r="F203" s="246" t="s">
        <v>580</v>
      </c>
      <c r="G203" s="246" t="s">
        <v>953</v>
      </c>
      <c r="H203" s="246" t="s">
        <v>587</v>
      </c>
      <c r="I203" s="246" t="s">
        <v>588</v>
      </c>
      <c r="J203" s="246" t="s">
        <v>996</v>
      </c>
    </row>
    <row r="204" ht="28.5" spans="1:10">
      <c r="A204" s="246" t="s">
        <v>458</v>
      </c>
      <c r="B204" s="246" t="s">
        <v>980</v>
      </c>
      <c r="C204" s="246" t="s">
        <v>577</v>
      </c>
      <c r="D204" s="246" t="s">
        <v>582</v>
      </c>
      <c r="E204" s="246" t="s">
        <v>997</v>
      </c>
      <c r="F204" s="246" t="s">
        <v>580</v>
      </c>
      <c r="G204" s="246" t="s">
        <v>953</v>
      </c>
      <c r="H204" s="246" t="s">
        <v>587</v>
      </c>
      <c r="I204" s="246" t="s">
        <v>588</v>
      </c>
      <c r="J204" s="246" t="s">
        <v>998</v>
      </c>
    </row>
    <row r="205" ht="28.5" spans="1:10">
      <c r="A205" s="246" t="s">
        <v>458</v>
      </c>
      <c r="B205" s="246" t="s">
        <v>980</v>
      </c>
      <c r="C205" s="246" t="s">
        <v>590</v>
      </c>
      <c r="D205" s="246" t="s">
        <v>591</v>
      </c>
      <c r="E205" s="246" t="s">
        <v>612</v>
      </c>
      <c r="F205" s="246" t="s">
        <v>562</v>
      </c>
      <c r="G205" s="246" t="s">
        <v>593</v>
      </c>
      <c r="H205" s="246" t="s">
        <v>575</v>
      </c>
      <c r="I205" s="246" t="s">
        <v>565</v>
      </c>
      <c r="J205" s="246" t="s">
        <v>999</v>
      </c>
    </row>
    <row r="206" ht="42.75" spans="1:10">
      <c r="A206" s="246" t="s">
        <v>444</v>
      </c>
      <c r="B206" s="246" t="s">
        <v>1000</v>
      </c>
      <c r="C206" s="246" t="s">
        <v>559</v>
      </c>
      <c r="D206" s="246" t="s">
        <v>560</v>
      </c>
      <c r="E206" s="246" t="s">
        <v>1001</v>
      </c>
      <c r="F206" s="246" t="s">
        <v>580</v>
      </c>
      <c r="G206" s="246" t="s">
        <v>1002</v>
      </c>
      <c r="H206" s="246" t="s">
        <v>643</v>
      </c>
      <c r="I206" s="246" t="s">
        <v>565</v>
      </c>
      <c r="J206" s="246" t="s">
        <v>1003</v>
      </c>
    </row>
    <row r="207" ht="42.75" spans="1:10">
      <c r="A207" s="246" t="s">
        <v>444</v>
      </c>
      <c r="B207" s="246" t="s">
        <v>1000</v>
      </c>
      <c r="C207" s="246" t="s">
        <v>559</v>
      </c>
      <c r="D207" s="246" t="s">
        <v>560</v>
      </c>
      <c r="E207" s="246" t="s">
        <v>1004</v>
      </c>
      <c r="F207" s="246" t="s">
        <v>580</v>
      </c>
      <c r="G207" s="246" t="s">
        <v>1005</v>
      </c>
      <c r="H207" s="246" t="s">
        <v>597</v>
      </c>
      <c r="I207" s="246" t="s">
        <v>565</v>
      </c>
      <c r="J207" s="246" t="s">
        <v>1003</v>
      </c>
    </row>
    <row r="208" ht="42.75" spans="1:10">
      <c r="A208" s="246" t="s">
        <v>444</v>
      </c>
      <c r="B208" s="246" t="s">
        <v>1000</v>
      </c>
      <c r="C208" s="246" t="s">
        <v>559</v>
      </c>
      <c r="D208" s="246" t="s">
        <v>560</v>
      </c>
      <c r="E208" s="246" t="s">
        <v>391</v>
      </c>
      <c r="F208" s="246" t="s">
        <v>580</v>
      </c>
      <c r="G208" s="246" t="s">
        <v>1006</v>
      </c>
      <c r="H208" s="246" t="s">
        <v>643</v>
      </c>
      <c r="I208" s="246" t="s">
        <v>565</v>
      </c>
      <c r="J208" s="246" t="s">
        <v>1003</v>
      </c>
    </row>
    <row r="209" ht="42.75" spans="1:10">
      <c r="A209" s="246" t="s">
        <v>444</v>
      </c>
      <c r="B209" s="246" t="s">
        <v>1000</v>
      </c>
      <c r="C209" s="246" t="s">
        <v>559</v>
      </c>
      <c r="D209" s="246" t="s">
        <v>568</v>
      </c>
      <c r="E209" s="246" t="s">
        <v>1007</v>
      </c>
      <c r="F209" s="246" t="s">
        <v>562</v>
      </c>
      <c r="G209" s="246" t="s">
        <v>668</v>
      </c>
      <c r="H209" s="246" t="s">
        <v>575</v>
      </c>
      <c r="I209" s="246" t="s">
        <v>565</v>
      </c>
      <c r="J209" s="246" t="s">
        <v>1003</v>
      </c>
    </row>
    <row r="210" ht="28.5" spans="1:10">
      <c r="A210" s="246" t="s">
        <v>444</v>
      </c>
      <c r="B210" s="246" t="s">
        <v>1000</v>
      </c>
      <c r="C210" s="246" t="s">
        <v>559</v>
      </c>
      <c r="D210" s="246" t="s">
        <v>568</v>
      </c>
      <c r="E210" s="246" t="s">
        <v>1008</v>
      </c>
      <c r="F210" s="246" t="s">
        <v>562</v>
      </c>
      <c r="G210" s="246" t="s">
        <v>668</v>
      </c>
      <c r="H210" s="246" t="s">
        <v>575</v>
      </c>
      <c r="I210" s="246" t="s">
        <v>565</v>
      </c>
      <c r="J210" s="246" t="s">
        <v>665</v>
      </c>
    </row>
    <row r="211" ht="28.5" spans="1:10">
      <c r="A211" s="246" t="s">
        <v>444</v>
      </c>
      <c r="B211" s="246" t="s">
        <v>1000</v>
      </c>
      <c r="C211" s="246" t="s">
        <v>559</v>
      </c>
      <c r="D211" s="246" t="s">
        <v>572</v>
      </c>
      <c r="E211" s="246" t="s">
        <v>1008</v>
      </c>
      <c r="F211" s="246" t="s">
        <v>562</v>
      </c>
      <c r="G211" s="246" t="s">
        <v>668</v>
      </c>
      <c r="H211" s="246" t="s">
        <v>575</v>
      </c>
      <c r="I211" s="246" t="s">
        <v>565</v>
      </c>
      <c r="J211" s="246" t="s">
        <v>665</v>
      </c>
    </row>
    <row r="212" ht="28.5" spans="1:10">
      <c r="A212" s="246" t="s">
        <v>444</v>
      </c>
      <c r="B212" s="246" t="s">
        <v>1000</v>
      </c>
      <c r="C212" s="246" t="s">
        <v>577</v>
      </c>
      <c r="D212" s="246" t="s">
        <v>578</v>
      </c>
      <c r="E212" s="246" t="s">
        <v>1009</v>
      </c>
      <c r="F212" s="246" t="s">
        <v>580</v>
      </c>
      <c r="G212" s="246" t="s">
        <v>672</v>
      </c>
      <c r="H212" s="246" t="s">
        <v>587</v>
      </c>
      <c r="I212" s="246" t="s">
        <v>588</v>
      </c>
      <c r="J212" s="246" t="s">
        <v>665</v>
      </c>
    </row>
    <row r="213" ht="14.25" spans="1:10">
      <c r="A213" s="246" t="s">
        <v>444</v>
      </c>
      <c r="B213" s="246" t="s">
        <v>1000</v>
      </c>
      <c r="C213" s="246" t="s">
        <v>577</v>
      </c>
      <c r="D213" s="246" t="s">
        <v>582</v>
      </c>
      <c r="E213" s="246" t="s">
        <v>1010</v>
      </c>
      <c r="F213" s="246" t="s">
        <v>580</v>
      </c>
      <c r="G213" s="246" t="s">
        <v>672</v>
      </c>
      <c r="H213" s="246" t="s">
        <v>587</v>
      </c>
      <c r="I213" s="246" t="s">
        <v>588</v>
      </c>
      <c r="J213" s="246" t="s">
        <v>665</v>
      </c>
    </row>
    <row r="214" ht="14.25" spans="1:10">
      <c r="A214" s="246" t="s">
        <v>444</v>
      </c>
      <c r="B214" s="246" t="s">
        <v>1000</v>
      </c>
      <c r="C214" s="246" t="s">
        <v>590</v>
      </c>
      <c r="D214" s="246" t="s">
        <v>591</v>
      </c>
      <c r="E214" s="246" t="s">
        <v>591</v>
      </c>
      <c r="F214" s="246" t="s">
        <v>562</v>
      </c>
      <c r="G214" s="246" t="s">
        <v>574</v>
      </c>
      <c r="H214" s="246" t="s">
        <v>575</v>
      </c>
      <c r="I214" s="246" t="s">
        <v>565</v>
      </c>
      <c r="J214" s="246" t="s">
        <v>665</v>
      </c>
    </row>
    <row r="215" ht="28.5" spans="1:10">
      <c r="A215" s="246" t="s">
        <v>442</v>
      </c>
      <c r="B215" s="246" t="s">
        <v>1011</v>
      </c>
      <c r="C215" s="246" t="s">
        <v>559</v>
      </c>
      <c r="D215" s="246" t="s">
        <v>560</v>
      </c>
      <c r="E215" s="246" t="s">
        <v>1012</v>
      </c>
      <c r="F215" s="246" t="s">
        <v>580</v>
      </c>
      <c r="G215" s="246" t="s">
        <v>574</v>
      </c>
      <c r="H215" s="246" t="s">
        <v>597</v>
      </c>
      <c r="I215" s="246" t="s">
        <v>565</v>
      </c>
      <c r="J215" s="246" t="s">
        <v>1013</v>
      </c>
    </row>
    <row r="216" ht="28.5" spans="1:10">
      <c r="A216" s="246" t="s">
        <v>442</v>
      </c>
      <c r="B216" s="246" t="s">
        <v>1014</v>
      </c>
      <c r="C216" s="246" t="s">
        <v>559</v>
      </c>
      <c r="D216" s="246" t="s">
        <v>560</v>
      </c>
      <c r="E216" s="246" t="s">
        <v>1015</v>
      </c>
      <c r="F216" s="246" t="s">
        <v>580</v>
      </c>
      <c r="G216" s="246" t="s">
        <v>1016</v>
      </c>
      <c r="H216" s="246" t="s">
        <v>597</v>
      </c>
      <c r="I216" s="246" t="s">
        <v>565</v>
      </c>
      <c r="J216" s="246" t="s">
        <v>1013</v>
      </c>
    </row>
    <row r="217" ht="28.5" spans="1:10">
      <c r="A217" s="246" t="s">
        <v>442</v>
      </c>
      <c r="B217" s="246" t="s">
        <v>1014</v>
      </c>
      <c r="C217" s="246" t="s">
        <v>559</v>
      </c>
      <c r="D217" s="246" t="s">
        <v>560</v>
      </c>
      <c r="E217" s="246" t="s">
        <v>1017</v>
      </c>
      <c r="F217" s="246" t="s">
        <v>580</v>
      </c>
      <c r="G217" s="246" t="s">
        <v>1018</v>
      </c>
      <c r="H217" s="246" t="s">
        <v>597</v>
      </c>
      <c r="I217" s="246" t="s">
        <v>565</v>
      </c>
      <c r="J217" s="246" t="s">
        <v>1013</v>
      </c>
    </row>
    <row r="218" ht="28.5" spans="1:10">
      <c r="A218" s="246" t="s">
        <v>442</v>
      </c>
      <c r="B218" s="246" t="s">
        <v>1014</v>
      </c>
      <c r="C218" s="246" t="s">
        <v>559</v>
      </c>
      <c r="D218" s="246" t="s">
        <v>560</v>
      </c>
      <c r="E218" s="246" t="s">
        <v>1019</v>
      </c>
      <c r="F218" s="246" t="s">
        <v>580</v>
      </c>
      <c r="G218" s="246" t="s">
        <v>982</v>
      </c>
      <c r="H218" s="246" t="s">
        <v>597</v>
      </c>
      <c r="I218" s="246" t="s">
        <v>565</v>
      </c>
      <c r="J218" s="246" t="s">
        <v>1013</v>
      </c>
    </row>
    <row r="219" ht="42.75" spans="1:10">
      <c r="A219" s="246" t="s">
        <v>442</v>
      </c>
      <c r="B219" s="246" t="s">
        <v>1014</v>
      </c>
      <c r="C219" s="246" t="s">
        <v>559</v>
      </c>
      <c r="D219" s="246" t="s">
        <v>560</v>
      </c>
      <c r="E219" s="246" t="s">
        <v>1020</v>
      </c>
      <c r="F219" s="246" t="s">
        <v>580</v>
      </c>
      <c r="G219" s="246" t="s">
        <v>624</v>
      </c>
      <c r="H219" s="246" t="s">
        <v>597</v>
      </c>
      <c r="I219" s="246" t="s">
        <v>565</v>
      </c>
      <c r="J219" s="246" t="s">
        <v>1021</v>
      </c>
    </row>
    <row r="220" ht="42.75" spans="1:10">
      <c r="A220" s="246" t="s">
        <v>442</v>
      </c>
      <c r="B220" s="246" t="s">
        <v>1014</v>
      </c>
      <c r="C220" s="246" t="s">
        <v>559</v>
      </c>
      <c r="D220" s="246" t="s">
        <v>560</v>
      </c>
      <c r="E220" s="246" t="s">
        <v>1022</v>
      </c>
      <c r="F220" s="246" t="s">
        <v>580</v>
      </c>
      <c r="G220" s="246" t="s">
        <v>624</v>
      </c>
      <c r="H220" s="246" t="s">
        <v>597</v>
      </c>
      <c r="I220" s="246" t="s">
        <v>565</v>
      </c>
      <c r="J220" s="246" t="s">
        <v>1023</v>
      </c>
    </row>
    <row r="221" ht="28.5" spans="1:10">
      <c r="A221" s="246" t="s">
        <v>442</v>
      </c>
      <c r="B221" s="246" t="s">
        <v>1014</v>
      </c>
      <c r="C221" s="246" t="s">
        <v>559</v>
      </c>
      <c r="D221" s="246" t="s">
        <v>560</v>
      </c>
      <c r="E221" s="246" t="s">
        <v>1024</v>
      </c>
      <c r="F221" s="246" t="s">
        <v>580</v>
      </c>
      <c r="G221" s="246" t="s">
        <v>781</v>
      </c>
      <c r="H221" s="246" t="s">
        <v>597</v>
      </c>
      <c r="I221" s="246" t="s">
        <v>565</v>
      </c>
      <c r="J221" s="246" t="s">
        <v>1013</v>
      </c>
    </row>
    <row r="222" ht="28.5" spans="1:10">
      <c r="A222" s="246" t="s">
        <v>442</v>
      </c>
      <c r="B222" s="246" t="s">
        <v>1014</v>
      </c>
      <c r="C222" s="246" t="s">
        <v>559</v>
      </c>
      <c r="D222" s="246" t="s">
        <v>560</v>
      </c>
      <c r="E222" s="246" t="s">
        <v>1025</v>
      </c>
      <c r="F222" s="246" t="s">
        <v>580</v>
      </c>
      <c r="G222" s="246" t="s">
        <v>744</v>
      </c>
      <c r="H222" s="246" t="s">
        <v>597</v>
      </c>
      <c r="I222" s="246" t="s">
        <v>565</v>
      </c>
      <c r="J222" s="246" t="s">
        <v>1013</v>
      </c>
    </row>
    <row r="223" ht="42.75" spans="1:10">
      <c r="A223" s="246" t="s">
        <v>442</v>
      </c>
      <c r="B223" s="246" t="s">
        <v>1014</v>
      </c>
      <c r="C223" s="246" t="s">
        <v>559</v>
      </c>
      <c r="D223" s="246" t="s">
        <v>560</v>
      </c>
      <c r="E223" s="246" t="s">
        <v>1026</v>
      </c>
      <c r="F223" s="246" t="s">
        <v>580</v>
      </c>
      <c r="G223" s="246" t="s">
        <v>709</v>
      </c>
      <c r="H223" s="246" t="s">
        <v>571</v>
      </c>
      <c r="I223" s="246" t="s">
        <v>565</v>
      </c>
      <c r="J223" s="246" t="s">
        <v>1027</v>
      </c>
    </row>
    <row r="224" ht="28.5" spans="1:10">
      <c r="A224" s="246" t="s">
        <v>442</v>
      </c>
      <c r="B224" s="246" t="s">
        <v>1014</v>
      </c>
      <c r="C224" s="246" t="s">
        <v>559</v>
      </c>
      <c r="D224" s="246" t="s">
        <v>560</v>
      </c>
      <c r="E224" s="246" t="s">
        <v>1028</v>
      </c>
      <c r="F224" s="246" t="s">
        <v>580</v>
      </c>
      <c r="G224" s="246" t="s">
        <v>1018</v>
      </c>
      <c r="H224" s="246" t="s">
        <v>597</v>
      </c>
      <c r="I224" s="246" t="s">
        <v>565</v>
      </c>
      <c r="J224" s="246" t="s">
        <v>1013</v>
      </c>
    </row>
    <row r="225" ht="28.5" spans="1:10">
      <c r="A225" s="246" t="s">
        <v>442</v>
      </c>
      <c r="B225" s="246" t="s">
        <v>1014</v>
      </c>
      <c r="C225" s="246" t="s">
        <v>559</v>
      </c>
      <c r="D225" s="246" t="s">
        <v>560</v>
      </c>
      <c r="E225" s="246" t="s">
        <v>1029</v>
      </c>
      <c r="F225" s="246" t="s">
        <v>580</v>
      </c>
      <c r="G225" s="246" t="s">
        <v>755</v>
      </c>
      <c r="H225" s="246" t="s">
        <v>597</v>
      </c>
      <c r="I225" s="246" t="s">
        <v>565</v>
      </c>
      <c r="J225" s="246" t="s">
        <v>1013</v>
      </c>
    </row>
    <row r="226" ht="14.25" spans="1:10">
      <c r="A226" s="246" t="s">
        <v>442</v>
      </c>
      <c r="B226" s="246" t="s">
        <v>1014</v>
      </c>
      <c r="C226" s="246" t="s">
        <v>559</v>
      </c>
      <c r="D226" s="246" t="s">
        <v>568</v>
      </c>
      <c r="E226" s="246" t="s">
        <v>1020</v>
      </c>
      <c r="F226" s="246" t="s">
        <v>580</v>
      </c>
      <c r="G226" s="246" t="s">
        <v>1030</v>
      </c>
      <c r="H226" s="246" t="s">
        <v>587</v>
      </c>
      <c r="I226" s="246" t="s">
        <v>588</v>
      </c>
      <c r="J226" s="246" t="s">
        <v>1031</v>
      </c>
    </row>
    <row r="227" ht="14.25" spans="1:10">
      <c r="A227" s="246" t="s">
        <v>442</v>
      </c>
      <c r="B227" s="246" t="s">
        <v>1014</v>
      </c>
      <c r="C227" s="246" t="s">
        <v>559</v>
      </c>
      <c r="D227" s="246" t="s">
        <v>568</v>
      </c>
      <c r="E227" s="246" t="s">
        <v>1022</v>
      </c>
      <c r="F227" s="246" t="s">
        <v>580</v>
      </c>
      <c r="G227" s="246" t="s">
        <v>1032</v>
      </c>
      <c r="H227" s="246" t="s">
        <v>587</v>
      </c>
      <c r="I227" s="246" t="s">
        <v>588</v>
      </c>
      <c r="J227" s="246" t="s">
        <v>1031</v>
      </c>
    </row>
    <row r="228" ht="14.25" spans="1:10">
      <c r="A228" s="246" t="s">
        <v>442</v>
      </c>
      <c r="B228" s="246" t="s">
        <v>1014</v>
      </c>
      <c r="C228" s="246" t="s">
        <v>559</v>
      </c>
      <c r="D228" s="246" t="s">
        <v>568</v>
      </c>
      <c r="E228" s="246" t="s">
        <v>1024</v>
      </c>
      <c r="F228" s="246" t="s">
        <v>580</v>
      </c>
      <c r="G228" s="246" t="s">
        <v>1033</v>
      </c>
      <c r="H228" s="246" t="s">
        <v>587</v>
      </c>
      <c r="I228" s="246" t="s">
        <v>588</v>
      </c>
      <c r="J228" s="246" t="s">
        <v>1034</v>
      </c>
    </row>
    <row r="229" ht="14.25" spans="1:10">
      <c r="A229" s="246" t="s">
        <v>442</v>
      </c>
      <c r="B229" s="246" t="s">
        <v>1014</v>
      </c>
      <c r="C229" s="246" t="s">
        <v>559</v>
      </c>
      <c r="D229" s="246" t="s">
        <v>568</v>
      </c>
      <c r="E229" s="246" t="s">
        <v>1025</v>
      </c>
      <c r="F229" s="246" t="s">
        <v>580</v>
      </c>
      <c r="G229" s="246" t="s">
        <v>1035</v>
      </c>
      <c r="H229" s="246" t="s">
        <v>587</v>
      </c>
      <c r="I229" s="246" t="s">
        <v>588</v>
      </c>
      <c r="J229" s="246" t="s">
        <v>1034</v>
      </c>
    </row>
    <row r="230" ht="14.25" spans="1:10">
      <c r="A230" s="246" t="s">
        <v>442</v>
      </c>
      <c r="B230" s="246" t="s">
        <v>1014</v>
      </c>
      <c r="C230" s="246" t="s">
        <v>559</v>
      </c>
      <c r="D230" s="246" t="s">
        <v>568</v>
      </c>
      <c r="E230" s="246" t="s">
        <v>1019</v>
      </c>
      <c r="F230" s="246" t="s">
        <v>580</v>
      </c>
      <c r="G230" s="246" t="s">
        <v>1033</v>
      </c>
      <c r="H230" s="246" t="s">
        <v>587</v>
      </c>
      <c r="I230" s="246" t="s">
        <v>588</v>
      </c>
      <c r="J230" s="246" t="s">
        <v>1034</v>
      </c>
    </row>
    <row r="231" ht="14.25" spans="1:10">
      <c r="A231" s="246" t="s">
        <v>442</v>
      </c>
      <c r="B231" s="246" t="s">
        <v>1014</v>
      </c>
      <c r="C231" s="246" t="s">
        <v>559</v>
      </c>
      <c r="D231" s="246" t="s">
        <v>568</v>
      </c>
      <c r="E231" s="246" t="s">
        <v>1015</v>
      </c>
      <c r="F231" s="246" t="s">
        <v>580</v>
      </c>
      <c r="G231" s="246" t="s">
        <v>1033</v>
      </c>
      <c r="H231" s="246" t="s">
        <v>587</v>
      </c>
      <c r="I231" s="246" t="s">
        <v>588</v>
      </c>
      <c r="J231" s="246" t="s">
        <v>1034</v>
      </c>
    </row>
    <row r="232" ht="14.25" spans="1:10">
      <c r="A232" s="246" t="s">
        <v>442</v>
      </c>
      <c r="B232" s="246" t="s">
        <v>1014</v>
      </c>
      <c r="C232" s="246" t="s">
        <v>559</v>
      </c>
      <c r="D232" s="246" t="s">
        <v>568</v>
      </c>
      <c r="E232" s="246" t="s">
        <v>1029</v>
      </c>
      <c r="F232" s="246" t="s">
        <v>580</v>
      </c>
      <c r="G232" s="246" t="s">
        <v>1033</v>
      </c>
      <c r="H232" s="246" t="s">
        <v>587</v>
      </c>
      <c r="I232" s="246" t="s">
        <v>588</v>
      </c>
      <c r="J232" s="246" t="s">
        <v>1034</v>
      </c>
    </row>
    <row r="233" ht="14.25" spans="1:10">
      <c r="A233" s="246" t="s">
        <v>442</v>
      </c>
      <c r="B233" s="246" t="s">
        <v>1014</v>
      </c>
      <c r="C233" s="246" t="s">
        <v>559</v>
      </c>
      <c r="D233" s="246" t="s">
        <v>568</v>
      </c>
      <c r="E233" s="246" t="s">
        <v>1017</v>
      </c>
      <c r="F233" s="246" t="s">
        <v>580</v>
      </c>
      <c r="G233" s="246" t="s">
        <v>1036</v>
      </c>
      <c r="H233" s="246" t="s">
        <v>587</v>
      </c>
      <c r="I233" s="246" t="s">
        <v>588</v>
      </c>
      <c r="J233" s="246" t="s">
        <v>1037</v>
      </c>
    </row>
    <row r="234" ht="14.25" spans="1:10">
      <c r="A234" s="246" t="s">
        <v>442</v>
      </c>
      <c r="B234" s="246" t="s">
        <v>1014</v>
      </c>
      <c r="C234" s="246" t="s">
        <v>559</v>
      </c>
      <c r="D234" s="246" t="s">
        <v>568</v>
      </c>
      <c r="E234" s="246" t="s">
        <v>1026</v>
      </c>
      <c r="F234" s="246" t="s">
        <v>580</v>
      </c>
      <c r="G234" s="246" t="s">
        <v>1036</v>
      </c>
      <c r="H234" s="246" t="s">
        <v>587</v>
      </c>
      <c r="I234" s="246" t="s">
        <v>588</v>
      </c>
      <c r="J234" s="246" t="s">
        <v>1037</v>
      </c>
    </row>
    <row r="235" ht="14.25" spans="1:10">
      <c r="A235" s="246" t="s">
        <v>442</v>
      </c>
      <c r="B235" s="246" t="s">
        <v>1014</v>
      </c>
      <c r="C235" s="246" t="s">
        <v>559</v>
      </c>
      <c r="D235" s="246" t="s">
        <v>568</v>
      </c>
      <c r="E235" s="246" t="s">
        <v>1012</v>
      </c>
      <c r="F235" s="246" t="s">
        <v>580</v>
      </c>
      <c r="G235" s="246" t="s">
        <v>1036</v>
      </c>
      <c r="H235" s="246" t="s">
        <v>587</v>
      </c>
      <c r="I235" s="246" t="s">
        <v>588</v>
      </c>
      <c r="J235" s="246" t="s">
        <v>1037</v>
      </c>
    </row>
    <row r="236" ht="14.25" spans="1:10">
      <c r="A236" s="246" t="s">
        <v>442</v>
      </c>
      <c r="B236" s="246" t="s">
        <v>1014</v>
      </c>
      <c r="C236" s="246" t="s">
        <v>559</v>
      </c>
      <c r="D236" s="246" t="s">
        <v>568</v>
      </c>
      <c r="E236" s="246" t="s">
        <v>1028</v>
      </c>
      <c r="F236" s="246" t="s">
        <v>580</v>
      </c>
      <c r="G236" s="246" t="s">
        <v>1038</v>
      </c>
      <c r="H236" s="246" t="s">
        <v>587</v>
      </c>
      <c r="I236" s="246" t="s">
        <v>588</v>
      </c>
      <c r="J236" s="246" t="s">
        <v>1039</v>
      </c>
    </row>
    <row r="237" ht="14.25" spans="1:10">
      <c r="A237" s="246" t="s">
        <v>442</v>
      </c>
      <c r="B237" s="246" t="s">
        <v>1014</v>
      </c>
      <c r="C237" s="246" t="s">
        <v>577</v>
      </c>
      <c r="D237" s="246" t="s">
        <v>582</v>
      </c>
      <c r="E237" s="246" t="s">
        <v>1040</v>
      </c>
      <c r="F237" s="246" t="s">
        <v>580</v>
      </c>
      <c r="G237" s="246" t="s">
        <v>803</v>
      </c>
      <c r="H237" s="246" t="s">
        <v>587</v>
      </c>
      <c r="I237" s="246" t="s">
        <v>588</v>
      </c>
      <c r="J237" s="246" t="s">
        <v>1040</v>
      </c>
    </row>
    <row r="238" ht="14.25" spans="1:10">
      <c r="A238" s="246" t="s">
        <v>442</v>
      </c>
      <c r="B238" s="246" t="s">
        <v>1014</v>
      </c>
      <c r="C238" s="246" t="s">
        <v>577</v>
      </c>
      <c r="D238" s="246" t="s">
        <v>606</v>
      </c>
      <c r="E238" s="246" t="s">
        <v>802</v>
      </c>
      <c r="F238" s="246" t="s">
        <v>580</v>
      </c>
      <c r="G238" s="246" t="s">
        <v>803</v>
      </c>
      <c r="H238" s="246" t="s">
        <v>587</v>
      </c>
      <c r="I238" s="246" t="s">
        <v>588</v>
      </c>
      <c r="J238" s="246" t="s">
        <v>1041</v>
      </c>
    </row>
    <row r="239" ht="14.25" spans="1:10">
      <c r="A239" s="246" t="s">
        <v>442</v>
      </c>
      <c r="B239" s="246" t="s">
        <v>1014</v>
      </c>
      <c r="C239" s="246" t="s">
        <v>590</v>
      </c>
      <c r="D239" s="246" t="s">
        <v>591</v>
      </c>
      <c r="E239" s="246" t="s">
        <v>591</v>
      </c>
      <c r="F239" s="246" t="s">
        <v>562</v>
      </c>
      <c r="G239" s="246" t="s">
        <v>574</v>
      </c>
      <c r="H239" s="246" t="s">
        <v>575</v>
      </c>
      <c r="I239" s="246" t="s">
        <v>565</v>
      </c>
      <c r="J239" s="246" t="s">
        <v>1042</v>
      </c>
    </row>
    <row r="240" ht="28.5" spans="1:10">
      <c r="A240" s="246" t="s">
        <v>442</v>
      </c>
      <c r="B240" s="246" t="s">
        <v>1014</v>
      </c>
      <c r="C240" s="246" t="s">
        <v>739</v>
      </c>
      <c r="D240" s="246" t="s">
        <v>1043</v>
      </c>
      <c r="E240" s="246" t="s">
        <v>1044</v>
      </c>
      <c r="F240" s="246" t="s">
        <v>562</v>
      </c>
      <c r="G240" s="246" t="s">
        <v>1045</v>
      </c>
      <c r="H240" s="246" t="s">
        <v>1046</v>
      </c>
      <c r="I240" s="246" t="s">
        <v>565</v>
      </c>
      <c r="J240" s="246" t="s">
        <v>1034</v>
      </c>
    </row>
    <row r="241" ht="28.5" spans="1:10">
      <c r="A241" s="246" t="s">
        <v>442</v>
      </c>
      <c r="B241" s="246" t="s">
        <v>1014</v>
      </c>
      <c r="C241" s="246" t="s">
        <v>739</v>
      </c>
      <c r="D241" s="246" t="s">
        <v>1043</v>
      </c>
      <c r="E241" s="246" t="s">
        <v>1047</v>
      </c>
      <c r="F241" s="246" t="s">
        <v>562</v>
      </c>
      <c r="G241" s="246" t="s">
        <v>1048</v>
      </c>
      <c r="H241" s="246" t="s">
        <v>1046</v>
      </c>
      <c r="I241" s="246" t="s">
        <v>565</v>
      </c>
      <c r="J241" s="246" t="s">
        <v>1034</v>
      </c>
    </row>
    <row r="242" ht="28.5" spans="1:10">
      <c r="A242" s="246" t="s">
        <v>442</v>
      </c>
      <c r="B242" s="246" t="s">
        <v>1014</v>
      </c>
      <c r="C242" s="246" t="s">
        <v>739</v>
      </c>
      <c r="D242" s="246" t="s">
        <v>1043</v>
      </c>
      <c r="E242" s="246" t="s">
        <v>1049</v>
      </c>
      <c r="F242" s="246" t="s">
        <v>562</v>
      </c>
      <c r="G242" s="246" t="s">
        <v>749</v>
      </c>
      <c r="H242" s="246" t="s">
        <v>1046</v>
      </c>
      <c r="I242" s="246" t="s">
        <v>565</v>
      </c>
      <c r="J242" s="246" t="s">
        <v>1034</v>
      </c>
    </row>
    <row r="243" ht="28.5" spans="1:10">
      <c r="A243" s="246" t="s">
        <v>442</v>
      </c>
      <c r="B243" s="246" t="s">
        <v>1014</v>
      </c>
      <c r="C243" s="246" t="s">
        <v>739</v>
      </c>
      <c r="D243" s="246" t="s">
        <v>1043</v>
      </c>
      <c r="E243" s="246" t="s">
        <v>1050</v>
      </c>
      <c r="F243" s="246" t="s">
        <v>562</v>
      </c>
      <c r="G243" s="246" t="s">
        <v>1051</v>
      </c>
      <c r="H243" s="246" t="s">
        <v>1046</v>
      </c>
      <c r="I243" s="246" t="s">
        <v>565</v>
      </c>
      <c r="J243" s="246" t="s">
        <v>1034</v>
      </c>
    </row>
    <row r="244" ht="28.5" spans="1:10">
      <c r="A244" s="246" t="s">
        <v>442</v>
      </c>
      <c r="B244" s="246" t="s">
        <v>1014</v>
      </c>
      <c r="C244" s="246" t="s">
        <v>739</v>
      </c>
      <c r="D244" s="246" t="s">
        <v>1043</v>
      </c>
      <c r="E244" s="246" t="s">
        <v>1052</v>
      </c>
      <c r="F244" s="246" t="s">
        <v>562</v>
      </c>
      <c r="G244" s="246" t="s">
        <v>1053</v>
      </c>
      <c r="H244" s="246" t="s">
        <v>1046</v>
      </c>
      <c r="I244" s="246" t="s">
        <v>565</v>
      </c>
      <c r="J244" s="246" t="s">
        <v>1034</v>
      </c>
    </row>
    <row r="245" ht="28.5" spans="1:10">
      <c r="A245" s="246" t="s">
        <v>442</v>
      </c>
      <c r="B245" s="246" t="s">
        <v>1014</v>
      </c>
      <c r="C245" s="246" t="s">
        <v>739</v>
      </c>
      <c r="D245" s="246" t="s">
        <v>1043</v>
      </c>
      <c r="E245" s="246" t="s">
        <v>1054</v>
      </c>
      <c r="F245" s="246" t="s">
        <v>562</v>
      </c>
      <c r="G245" s="246" t="s">
        <v>1055</v>
      </c>
      <c r="H245" s="246" t="s">
        <v>1046</v>
      </c>
      <c r="I245" s="246" t="s">
        <v>565</v>
      </c>
      <c r="J245" s="246" t="s">
        <v>1034</v>
      </c>
    </row>
    <row r="246" ht="28.5" spans="1:10">
      <c r="A246" s="246" t="s">
        <v>442</v>
      </c>
      <c r="B246" s="246" t="s">
        <v>1014</v>
      </c>
      <c r="C246" s="246" t="s">
        <v>739</v>
      </c>
      <c r="D246" s="246" t="s">
        <v>1043</v>
      </c>
      <c r="E246" s="246" t="s">
        <v>1056</v>
      </c>
      <c r="F246" s="246" t="s">
        <v>562</v>
      </c>
      <c r="G246" s="246" t="s">
        <v>1057</v>
      </c>
      <c r="H246" s="246" t="s">
        <v>1046</v>
      </c>
      <c r="I246" s="246" t="s">
        <v>565</v>
      </c>
      <c r="J246" s="246" t="s">
        <v>1034</v>
      </c>
    </row>
    <row r="247" ht="28.5" spans="1:10">
      <c r="A247" s="246" t="s">
        <v>442</v>
      </c>
      <c r="B247" s="246" t="s">
        <v>1014</v>
      </c>
      <c r="C247" s="246" t="s">
        <v>739</v>
      </c>
      <c r="D247" s="246" t="s">
        <v>1043</v>
      </c>
      <c r="E247" s="246" t="s">
        <v>1058</v>
      </c>
      <c r="F247" s="246" t="s">
        <v>562</v>
      </c>
      <c r="G247" s="246" t="s">
        <v>1059</v>
      </c>
      <c r="H247" s="246" t="s">
        <v>1046</v>
      </c>
      <c r="I247" s="246" t="s">
        <v>565</v>
      </c>
      <c r="J247" s="246" t="s">
        <v>1034</v>
      </c>
    </row>
    <row r="248" ht="28.5" spans="1:10">
      <c r="A248" s="246" t="s">
        <v>442</v>
      </c>
      <c r="B248" s="246" t="s">
        <v>1014</v>
      </c>
      <c r="C248" s="246" t="s">
        <v>739</v>
      </c>
      <c r="D248" s="246" t="s">
        <v>1043</v>
      </c>
      <c r="E248" s="246" t="s">
        <v>1060</v>
      </c>
      <c r="F248" s="246" t="s">
        <v>562</v>
      </c>
      <c r="G248" s="246" t="s">
        <v>1059</v>
      </c>
      <c r="H248" s="246" t="s">
        <v>1046</v>
      </c>
      <c r="I248" s="246" t="s">
        <v>565</v>
      </c>
      <c r="J248" s="246" t="s">
        <v>1034</v>
      </c>
    </row>
    <row r="249" ht="28.5" spans="1:10">
      <c r="A249" s="246" t="s">
        <v>442</v>
      </c>
      <c r="B249" s="246" t="s">
        <v>1014</v>
      </c>
      <c r="C249" s="246" t="s">
        <v>739</v>
      </c>
      <c r="D249" s="246" t="s">
        <v>1043</v>
      </c>
      <c r="E249" s="246" t="s">
        <v>1061</v>
      </c>
      <c r="F249" s="246" t="s">
        <v>562</v>
      </c>
      <c r="G249" s="246" t="s">
        <v>1062</v>
      </c>
      <c r="H249" s="246" t="s">
        <v>1046</v>
      </c>
      <c r="I249" s="246" t="s">
        <v>565</v>
      </c>
      <c r="J249" s="246" t="s">
        <v>1034</v>
      </c>
    </row>
    <row r="250" ht="28.5" spans="1:10">
      <c r="A250" s="246" t="s">
        <v>442</v>
      </c>
      <c r="B250" s="246" t="s">
        <v>1014</v>
      </c>
      <c r="C250" s="246" t="s">
        <v>739</v>
      </c>
      <c r="D250" s="246" t="s">
        <v>1043</v>
      </c>
      <c r="E250" s="246" t="s">
        <v>1063</v>
      </c>
      <c r="F250" s="246" t="s">
        <v>562</v>
      </c>
      <c r="G250" s="246" t="s">
        <v>1064</v>
      </c>
      <c r="H250" s="246" t="s">
        <v>1046</v>
      </c>
      <c r="I250" s="246" t="s">
        <v>565</v>
      </c>
      <c r="J250" s="246" t="s">
        <v>1039</v>
      </c>
    </row>
    <row r="251" ht="28.5" spans="1:10">
      <c r="A251" s="246" t="s">
        <v>502</v>
      </c>
      <c r="B251" s="246" t="s">
        <v>848</v>
      </c>
      <c r="C251" s="246" t="s">
        <v>559</v>
      </c>
      <c r="D251" s="246" t="s">
        <v>560</v>
      </c>
      <c r="E251" s="246" t="s">
        <v>1065</v>
      </c>
      <c r="F251" s="246" t="s">
        <v>580</v>
      </c>
      <c r="G251" s="246" t="s">
        <v>1066</v>
      </c>
      <c r="H251" s="246" t="s">
        <v>564</v>
      </c>
      <c r="I251" s="246" t="s">
        <v>565</v>
      </c>
      <c r="J251" s="246" t="s">
        <v>1067</v>
      </c>
    </row>
    <row r="252" ht="28.5" spans="1:10">
      <c r="A252" s="246" t="s">
        <v>502</v>
      </c>
      <c r="B252" s="246" t="s">
        <v>851</v>
      </c>
      <c r="C252" s="246" t="s">
        <v>559</v>
      </c>
      <c r="D252" s="246" t="s">
        <v>560</v>
      </c>
      <c r="E252" s="246" t="s">
        <v>1068</v>
      </c>
      <c r="F252" s="246" t="s">
        <v>580</v>
      </c>
      <c r="G252" s="246" t="s">
        <v>1069</v>
      </c>
      <c r="H252" s="246" t="s">
        <v>597</v>
      </c>
      <c r="I252" s="246" t="s">
        <v>565</v>
      </c>
      <c r="J252" s="246" t="s">
        <v>1070</v>
      </c>
    </row>
    <row r="253" ht="28.5" spans="1:10">
      <c r="A253" s="246" t="s">
        <v>502</v>
      </c>
      <c r="B253" s="246" t="s">
        <v>851</v>
      </c>
      <c r="C253" s="246" t="s">
        <v>559</v>
      </c>
      <c r="D253" s="246" t="s">
        <v>568</v>
      </c>
      <c r="E253" s="246" t="s">
        <v>855</v>
      </c>
      <c r="F253" s="246" t="s">
        <v>562</v>
      </c>
      <c r="G253" s="246" t="s">
        <v>593</v>
      </c>
      <c r="H253" s="246" t="s">
        <v>575</v>
      </c>
      <c r="I253" s="246" t="s">
        <v>565</v>
      </c>
      <c r="J253" s="246" t="s">
        <v>856</v>
      </c>
    </row>
    <row r="254" ht="28.5" spans="1:10">
      <c r="A254" s="246" t="s">
        <v>502</v>
      </c>
      <c r="B254" s="246" t="s">
        <v>851</v>
      </c>
      <c r="C254" s="246" t="s">
        <v>559</v>
      </c>
      <c r="D254" s="246" t="s">
        <v>572</v>
      </c>
      <c r="E254" s="246" t="s">
        <v>857</v>
      </c>
      <c r="F254" s="246" t="s">
        <v>580</v>
      </c>
      <c r="G254" s="246" t="s">
        <v>581</v>
      </c>
      <c r="H254" s="246" t="s">
        <v>575</v>
      </c>
      <c r="I254" s="246" t="s">
        <v>565</v>
      </c>
      <c r="J254" s="246" t="s">
        <v>858</v>
      </c>
    </row>
    <row r="255" ht="28.5" spans="1:10">
      <c r="A255" s="246" t="s">
        <v>502</v>
      </c>
      <c r="B255" s="246" t="s">
        <v>851</v>
      </c>
      <c r="C255" s="246" t="s">
        <v>577</v>
      </c>
      <c r="D255" s="246" t="s">
        <v>578</v>
      </c>
      <c r="E255" s="246" t="s">
        <v>859</v>
      </c>
      <c r="F255" s="246" t="s">
        <v>768</v>
      </c>
      <c r="G255" s="246" t="s">
        <v>860</v>
      </c>
      <c r="H255" s="246" t="s">
        <v>575</v>
      </c>
      <c r="I255" s="246" t="s">
        <v>565</v>
      </c>
      <c r="J255" s="246" t="s">
        <v>862</v>
      </c>
    </row>
    <row r="256" ht="28.5" spans="1:10">
      <c r="A256" s="246" t="s">
        <v>502</v>
      </c>
      <c r="B256" s="246" t="s">
        <v>851</v>
      </c>
      <c r="C256" s="246" t="s">
        <v>577</v>
      </c>
      <c r="D256" s="246" t="s">
        <v>582</v>
      </c>
      <c r="E256" s="246" t="s">
        <v>863</v>
      </c>
      <c r="F256" s="246" t="s">
        <v>580</v>
      </c>
      <c r="G256" s="246" t="s">
        <v>593</v>
      </c>
      <c r="H256" s="246" t="s">
        <v>575</v>
      </c>
      <c r="I256" s="246" t="s">
        <v>565</v>
      </c>
      <c r="J256" s="246" t="s">
        <v>864</v>
      </c>
    </row>
    <row r="257" ht="28.5" spans="1:10">
      <c r="A257" s="246" t="s">
        <v>502</v>
      </c>
      <c r="B257" s="246" t="s">
        <v>851</v>
      </c>
      <c r="C257" s="246" t="s">
        <v>577</v>
      </c>
      <c r="D257" s="246" t="s">
        <v>722</v>
      </c>
      <c r="E257" s="246" t="s">
        <v>865</v>
      </c>
      <c r="F257" s="246" t="s">
        <v>562</v>
      </c>
      <c r="G257" s="246" t="s">
        <v>593</v>
      </c>
      <c r="H257" s="246" t="s">
        <v>575</v>
      </c>
      <c r="I257" s="246" t="s">
        <v>565</v>
      </c>
      <c r="J257" s="246" t="s">
        <v>856</v>
      </c>
    </row>
    <row r="258" ht="28.5" spans="1:10">
      <c r="A258" s="246" t="s">
        <v>502</v>
      </c>
      <c r="B258" s="246" t="s">
        <v>851</v>
      </c>
      <c r="C258" s="246" t="s">
        <v>577</v>
      </c>
      <c r="D258" s="246" t="s">
        <v>606</v>
      </c>
      <c r="E258" s="246" t="s">
        <v>866</v>
      </c>
      <c r="F258" s="246" t="s">
        <v>562</v>
      </c>
      <c r="G258" s="246" t="s">
        <v>593</v>
      </c>
      <c r="H258" s="246" t="s">
        <v>575</v>
      </c>
      <c r="I258" s="246" t="s">
        <v>565</v>
      </c>
      <c r="J258" s="246" t="s">
        <v>867</v>
      </c>
    </row>
    <row r="259" ht="28.5" spans="1:10">
      <c r="A259" s="246" t="s">
        <v>502</v>
      </c>
      <c r="B259" s="246" t="s">
        <v>851</v>
      </c>
      <c r="C259" s="246" t="s">
        <v>590</v>
      </c>
      <c r="D259" s="246" t="s">
        <v>591</v>
      </c>
      <c r="E259" s="246" t="s">
        <v>778</v>
      </c>
      <c r="F259" s="246" t="s">
        <v>580</v>
      </c>
      <c r="G259" s="246" t="s">
        <v>705</v>
      </c>
      <c r="H259" s="246" t="s">
        <v>575</v>
      </c>
      <c r="I259" s="246" t="s">
        <v>565</v>
      </c>
      <c r="J259" s="246" t="s">
        <v>1071</v>
      </c>
    </row>
    <row r="260" ht="28.5" spans="1:10">
      <c r="A260" s="246" t="s">
        <v>480</v>
      </c>
      <c r="B260" s="246" t="s">
        <v>1072</v>
      </c>
      <c r="C260" s="246" t="s">
        <v>559</v>
      </c>
      <c r="D260" s="246" t="s">
        <v>560</v>
      </c>
      <c r="E260" s="246" t="s">
        <v>780</v>
      </c>
      <c r="F260" s="246" t="s">
        <v>580</v>
      </c>
      <c r="G260" s="246" t="s">
        <v>781</v>
      </c>
      <c r="H260" s="246" t="s">
        <v>1073</v>
      </c>
      <c r="I260" s="246" t="s">
        <v>565</v>
      </c>
      <c r="J260" s="246" t="s">
        <v>1074</v>
      </c>
    </row>
    <row r="261" ht="28.5" spans="1:10">
      <c r="A261" s="246" t="s">
        <v>480</v>
      </c>
      <c r="B261" s="246" t="s">
        <v>1072</v>
      </c>
      <c r="C261" s="246" t="s">
        <v>559</v>
      </c>
      <c r="D261" s="246" t="s">
        <v>568</v>
      </c>
      <c r="E261" s="246" t="s">
        <v>1075</v>
      </c>
      <c r="F261" s="246" t="s">
        <v>580</v>
      </c>
      <c r="G261" s="246" t="s">
        <v>1076</v>
      </c>
      <c r="H261" s="246" t="s">
        <v>575</v>
      </c>
      <c r="I261" s="246" t="s">
        <v>565</v>
      </c>
      <c r="J261" s="246" t="s">
        <v>1077</v>
      </c>
    </row>
    <row r="262" ht="28.5" spans="1:10">
      <c r="A262" s="246" t="s">
        <v>480</v>
      </c>
      <c r="B262" s="246" t="s">
        <v>1072</v>
      </c>
      <c r="C262" s="246" t="s">
        <v>559</v>
      </c>
      <c r="D262" s="246" t="s">
        <v>572</v>
      </c>
      <c r="E262" s="246" t="s">
        <v>1078</v>
      </c>
      <c r="F262" s="246" t="s">
        <v>580</v>
      </c>
      <c r="G262" s="246" t="s">
        <v>1076</v>
      </c>
      <c r="H262" s="246" t="s">
        <v>575</v>
      </c>
      <c r="I262" s="246" t="s">
        <v>565</v>
      </c>
      <c r="J262" s="246" t="s">
        <v>1079</v>
      </c>
    </row>
    <row r="263" ht="14.25" spans="1:10">
      <c r="A263" s="246" t="s">
        <v>480</v>
      </c>
      <c r="B263" s="246" t="s">
        <v>1072</v>
      </c>
      <c r="C263" s="246" t="s">
        <v>577</v>
      </c>
      <c r="D263" s="246" t="s">
        <v>582</v>
      </c>
      <c r="E263" s="246" t="s">
        <v>783</v>
      </c>
      <c r="F263" s="246" t="s">
        <v>580</v>
      </c>
      <c r="G263" s="246" t="s">
        <v>784</v>
      </c>
      <c r="H263" s="246" t="s">
        <v>587</v>
      </c>
      <c r="I263" s="246" t="s">
        <v>588</v>
      </c>
      <c r="J263" s="246" t="s">
        <v>783</v>
      </c>
    </row>
    <row r="264" ht="28.5" spans="1:10">
      <c r="A264" s="246" t="s">
        <v>480</v>
      </c>
      <c r="B264" s="246" t="s">
        <v>1072</v>
      </c>
      <c r="C264" s="246" t="s">
        <v>577</v>
      </c>
      <c r="D264" s="246" t="s">
        <v>606</v>
      </c>
      <c r="E264" s="246" t="s">
        <v>1080</v>
      </c>
      <c r="F264" s="246" t="s">
        <v>562</v>
      </c>
      <c r="G264" s="246" t="s">
        <v>1081</v>
      </c>
      <c r="H264" s="246" t="s">
        <v>575</v>
      </c>
      <c r="I264" s="246" t="s">
        <v>565</v>
      </c>
      <c r="J264" s="246" t="s">
        <v>1082</v>
      </c>
    </row>
    <row r="265" ht="14.25" spans="1:10">
      <c r="A265" s="246" t="s">
        <v>480</v>
      </c>
      <c r="B265" s="246" t="s">
        <v>1072</v>
      </c>
      <c r="C265" s="246" t="s">
        <v>590</v>
      </c>
      <c r="D265" s="246" t="s">
        <v>591</v>
      </c>
      <c r="E265" s="246" t="s">
        <v>612</v>
      </c>
      <c r="F265" s="246" t="s">
        <v>562</v>
      </c>
      <c r="G265" s="246" t="s">
        <v>593</v>
      </c>
      <c r="H265" s="246" t="s">
        <v>575</v>
      </c>
      <c r="I265" s="246" t="s">
        <v>565</v>
      </c>
      <c r="J265" s="246" t="s">
        <v>1083</v>
      </c>
    </row>
    <row r="266" ht="14.25" spans="1:10">
      <c r="A266" s="246" t="s">
        <v>510</v>
      </c>
      <c r="B266" s="246" t="s">
        <v>1084</v>
      </c>
      <c r="C266" s="246" t="s">
        <v>559</v>
      </c>
      <c r="D266" s="246" t="s">
        <v>560</v>
      </c>
      <c r="E266" s="246" t="s">
        <v>1085</v>
      </c>
      <c r="F266" s="246" t="s">
        <v>562</v>
      </c>
      <c r="G266" s="246" t="s">
        <v>1086</v>
      </c>
      <c r="H266" s="246" t="s">
        <v>1087</v>
      </c>
      <c r="I266" s="246" t="s">
        <v>565</v>
      </c>
      <c r="J266" s="246" t="s">
        <v>1088</v>
      </c>
    </row>
    <row r="267" ht="28.5" spans="1:10">
      <c r="A267" s="246" t="s">
        <v>510</v>
      </c>
      <c r="B267" s="246" t="s">
        <v>1084</v>
      </c>
      <c r="C267" s="246" t="s">
        <v>559</v>
      </c>
      <c r="D267" s="246" t="s">
        <v>572</v>
      </c>
      <c r="E267" s="246" t="s">
        <v>767</v>
      </c>
      <c r="F267" s="246" t="s">
        <v>562</v>
      </c>
      <c r="G267" s="246" t="s">
        <v>1086</v>
      </c>
      <c r="H267" s="246" t="s">
        <v>919</v>
      </c>
      <c r="I267" s="246" t="s">
        <v>565</v>
      </c>
      <c r="J267" s="246" t="s">
        <v>1089</v>
      </c>
    </row>
    <row r="268" ht="28.5" spans="1:10">
      <c r="A268" s="246" t="s">
        <v>510</v>
      </c>
      <c r="B268" s="246" t="s">
        <v>1084</v>
      </c>
      <c r="C268" s="246" t="s">
        <v>577</v>
      </c>
      <c r="D268" s="246" t="s">
        <v>582</v>
      </c>
      <c r="E268" s="246" t="s">
        <v>1090</v>
      </c>
      <c r="F268" s="246" t="s">
        <v>562</v>
      </c>
      <c r="G268" s="246" t="s">
        <v>584</v>
      </c>
      <c r="H268" s="246" t="s">
        <v>575</v>
      </c>
      <c r="I268" s="246" t="s">
        <v>565</v>
      </c>
      <c r="J268" s="246" t="s">
        <v>1091</v>
      </c>
    </row>
    <row r="269" ht="14.25" spans="1:10">
      <c r="A269" s="246" t="s">
        <v>510</v>
      </c>
      <c r="B269" s="246" t="s">
        <v>1084</v>
      </c>
      <c r="C269" s="246" t="s">
        <v>590</v>
      </c>
      <c r="D269" s="246" t="s">
        <v>591</v>
      </c>
      <c r="E269" s="246" t="s">
        <v>778</v>
      </c>
      <c r="F269" s="246" t="s">
        <v>562</v>
      </c>
      <c r="G269" s="246" t="s">
        <v>574</v>
      </c>
      <c r="H269" s="246" t="s">
        <v>575</v>
      </c>
      <c r="I269" s="246" t="s">
        <v>565</v>
      </c>
      <c r="J269" s="246" t="s">
        <v>1092</v>
      </c>
    </row>
    <row r="270" ht="28.5" spans="1:10">
      <c r="A270" s="246" t="s">
        <v>486</v>
      </c>
      <c r="B270" s="246" t="s">
        <v>1093</v>
      </c>
      <c r="C270" s="246" t="s">
        <v>559</v>
      </c>
      <c r="D270" s="246" t="s">
        <v>560</v>
      </c>
      <c r="E270" s="246" t="s">
        <v>1094</v>
      </c>
      <c r="F270" s="246" t="s">
        <v>562</v>
      </c>
      <c r="G270" s="246" t="s">
        <v>1095</v>
      </c>
      <c r="H270" s="246" t="s">
        <v>575</v>
      </c>
      <c r="I270" s="246" t="s">
        <v>565</v>
      </c>
      <c r="J270" s="246" t="s">
        <v>1096</v>
      </c>
    </row>
    <row r="271" ht="28.5" spans="1:10">
      <c r="A271" s="246" t="s">
        <v>486</v>
      </c>
      <c r="B271" s="246" t="s">
        <v>1093</v>
      </c>
      <c r="C271" s="246" t="s">
        <v>559</v>
      </c>
      <c r="D271" s="246" t="s">
        <v>560</v>
      </c>
      <c r="E271" s="246" t="s">
        <v>1097</v>
      </c>
      <c r="F271" s="246" t="s">
        <v>580</v>
      </c>
      <c r="G271" s="246" t="s">
        <v>1018</v>
      </c>
      <c r="H271" s="246" t="s">
        <v>689</v>
      </c>
      <c r="I271" s="246" t="s">
        <v>565</v>
      </c>
      <c r="J271" s="246" t="s">
        <v>1098</v>
      </c>
    </row>
    <row r="272" ht="42.75" spans="1:10">
      <c r="A272" s="246" t="s">
        <v>486</v>
      </c>
      <c r="B272" s="246" t="s">
        <v>1093</v>
      </c>
      <c r="C272" s="246" t="s">
        <v>559</v>
      </c>
      <c r="D272" s="246" t="s">
        <v>568</v>
      </c>
      <c r="E272" s="246" t="s">
        <v>1099</v>
      </c>
      <c r="F272" s="246" t="s">
        <v>1100</v>
      </c>
      <c r="G272" s="246" t="s">
        <v>744</v>
      </c>
      <c r="H272" s="246" t="s">
        <v>575</v>
      </c>
      <c r="I272" s="246" t="s">
        <v>565</v>
      </c>
      <c r="J272" s="246" t="s">
        <v>1101</v>
      </c>
    </row>
    <row r="273" ht="28.5" spans="1:10">
      <c r="A273" s="246" t="s">
        <v>486</v>
      </c>
      <c r="B273" s="246" t="s">
        <v>1093</v>
      </c>
      <c r="C273" s="246" t="s">
        <v>559</v>
      </c>
      <c r="D273" s="246" t="s">
        <v>572</v>
      </c>
      <c r="E273" s="246" t="s">
        <v>1102</v>
      </c>
      <c r="F273" s="246" t="s">
        <v>562</v>
      </c>
      <c r="G273" s="246" t="s">
        <v>593</v>
      </c>
      <c r="H273" s="246" t="s">
        <v>575</v>
      </c>
      <c r="I273" s="246" t="s">
        <v>565</v>
      </c>
      <c r="J273" s="246" t="s">
        <v>1103</v>
      </c>
    </row>
    <row r="274" ht="28.5" spans="1:10">
      <c r="A274" s="246" t="s">
        <v>486</v>
      </c>
      <c r="B274" s="246" t="s">
        <v>1093</v>
      </c>
      <c r="C274" s="246" t="s">
        <v>577</v>
      </c>
      <c r="D274" s="246" t="s">
        <v>578</v>
      </c>
      <c r="E274" s="246" t="s">
        <v>1104</v>
      </c>
      <c r="F274" s="246" t="s">
        <v>562</v>
      </c>
      <c r="G274" s="246" t="s">
        <v>1105</v>
      </c>
      <c r="H274" s="246" t="s">
        <v>1046</v>
      </c>
      <c r="I274" s="246" t="s">
        <v>565</v>
      </c>
      <c r="J274" s="246" t="s">
        <v>1106</v>
      </c>
    </row>
    <row r="275" ht="28.5" spans="1:10">
      <c r="A275" s="246" t="s">
        <v>486</v>
      </c>
      <c r="B275" s="246" t="s">
        <v>1093</v>
      </c>
      <c r="C275" s="246" t="s">
        <v>577</v>
      </c>
      <c r="D275" s="246" t="s">
        <v>582</v>
      </c>
      <c r="E275" s="246" t="s">
        <v>1107</v>
      </c>
      <c r="F275" s="246" t="s">
        <v>580</v>
      </c>
      <c r="G275" s="246" t="s">
        <v>604</v>
      </c>
      <c r="H275" s="246" t="s">
        <v>587</v>
      </c>
      <c r="I275" s="246" t="s">
        <v>588</v>
      </c>
      <c r="J275" s="246" t="s">
        <v>1108</v>
      </c>
    </row>
    <row r="276" ht="28.5" spans="1:10">
      <c r="A276" s="246" t="s">
        <v>486</v>
      </c>
      <c r="B276" s="246" t="s">
        <v>1093</v>
      </c>
      <c r="C276" s="246" t="s">
        <v>577</v>
      </c>
      <c r="D276" s="246" t="s">
        <v>722</v>
      </c>
      <c r="E276" s="246" t="s">
        <v>888</v>
      </c>
      <c r="F276" s="246" t="s">
        <v>580</v>
      </c>
      <c r="G276" s="246" t="s">
        <v>604</v>
      </c>
      <c r="H276" s="246" t="s">
        <v>587</v>
      </c>
      <c r="I276" s="246" t="s">
        <v>588</v>
      </c>
      <c r="J276" s="246" t="s">
        <v>1109</v>
      </c>
    </row>
    <row r="277" ht="28.5" spans="1:10">
      <c r="A277" s="246" t="s">
        <v>486</v>
      </c>
      <c r="B277" s="246" t="s">
        <v>1093</v>
      </c>
      <c r="C277" s="246" t="s">
        <v>577</v>
      </c>
      <c r="D277" s="246" t="s">
        <v>606</v>
      </c>
      <c r="E277" s="246" t="s">
        <v>1110</v>
      </c>
      <c r="F277" s="246" t="s">
        <v>580</v>
      </c>
      <c r="G277" s="246" t="s">
        <v>604</v>
      </c>
      <c r="H277" s="246" t="s">
        <v>587</v>
      </c>
      <c r="I277" s="246" t="s">
        <v>588</v>
      </c>
      <c r="J277" s="246" t="s">
        <v>1111</v>
      </c>
    </row>
    <row r="278" ht="57" spans="1:10">
      <c r="A278" s="246" t="s">
        <v>486</v>
      </c>
      <c r="B278" s="246" t="s">
        <v>1093</v>
      </c>
      <c r="C278" s="246" t="s">
        <v>590</v>
      </c>
      <c r="D278" s="246" t="s">
        <v>591</v>
      </c>
      <c r="E278" s="246" t="s">
        <v>612</v>
      </c>
      <c r="F278" s="246" t="s">
        <v>562</v>
      </c>
      <c r="G278" s="246" t="s">
        <v>574</v>
      </c>
      <c r="H278" s="246" t="s">
        <v>575</v>
      </c>
      <c r="I278" s="246" t="s">
        <v>565</v>
      </c>
      <c r="J278" s="246" t="s">
        <v>1112</v>
      </c>
    </row>
    <row r="279" ht="28.5" spans="1:10">
      <c r="A279" s="246" t="s">
        <v>518</v>
      </c>
      <c r="B279" s="246" t="s">
        <v>1113</v>
      </c>
      <c r="C279" s="246" t="s">
        <v>559</v>
      </c>
      <c r="D279" s="246" t="s">
        <v>560</v>
      </c>
      <c r="E279" s="246" t="s">
        <v>1114</v>
      </c>
      <c r="F279" s="246" t="s">
        <v>580</v>
      </c>
      <c r="G279" s="246" t="s">
        <v>810</v>
      </c>
      <c r="H279" s="246" t="s">
        <v>597</v>
      </c>
      <c r="I279" s="246" t="s">
        <v>565</v>
      </c>
      <c r="J279" s="246" t="s">
        <v>1115</v>
      </c>
    </row>
    <row r="280" ht="42.75" spans="1:10">
      <c r="A280" s="246" t="s">
        <v>518</v>
      </c>
      <c r="B280" s="246" t="s">
        <v>1113</v>
      </c>
      <c r="C280" s="246" t="s">
        <v>559</v>
      </c>
      <c r="D280" s="246" t="s">
        <v>568</v>
      </c>
      <c r="E280" s="246" t="s">
        <v>1116</v>
      </c>
      <c r="F280" s="246" t="s">
        <v>562</v>
      </c>
      <c r="G280" s="246" t="s">
        <v>581</v>
      </c>
      <c r="H280" s="246" t="s">
        <v>575</v>
      </c>
      <c r="I280" s="246" t="s">
        <v>565</v>
      </c>
      <c r="J280" s="246" t="s">
        <v>1117</v>
      </c>
    </row>
    <row r="281" ht="57" spans="1:10">
      <c r="A281" s="246" t="s">
        <v>518</v>
      </c>
      <c r="B281" s="246" t="s">
        <v>1113</v>
      </c>
      <c r="C281" s="246" t="s">
        <v>559</v>
      </c>
      <c r="D281" s="246" t="s">
        <v>572</v>
      </c>
      <c r="E281" s="246" t="s">
        <v>1118</v>
      </c>
      <c r="F281" s="246" t="s">
        <v>562</v>
      </c>
      <c r="G281" s="246" t="s">
        <v>581</v>
      </c>
      <c r="H281" s="246" t="s">
        <v>575</v>
      </c>
      <c r="I281" s="246" t="s">
        <v>565</v>
      </c>
      <c r="J281" s="246" t="s">
        <v>1119</v>
      </c>
    </row>
    <row r="282" ht="42.75" spans="1:10">
      <c r="A282" s="246" t="s">
        <v>518</v>
      </c>
      <c r="B282" s="246" t="s">
        <v>1113</v>
      </c>
      <c r="C282" s="246" t="s">
        <v>577</v>
      </c>
      <c r="D282" s="246" t="s">
        <v>582</v>
      </c>
      <c r="E282" s="246" t="s">
        <v>1120</v>
      </c>
      <c r="F282" s="246" t="s">
        <v>580</v>
      </c>
      <c r="G282" s="246" t="s">
        <v>672</v>
      </c>
      <c r="H282" s="246" t="s">
        <v>587</v>
      </c>
      <c r="I282" s="246" t="s">
        <v>588</v>
      </c>
      <c r="J282" s="246" t="s">
        <v>1121</v>
      </c>
    </row>
    <row r="283" ht="14.25" spans="1:10">
      <c r="A283" s="246" t="s">
        <v>518</v>
      </c>
      <c r="B283" s="246" t="s">
        <v>1113</v>
      </c>
      <c r="C283" s="246" t="s">
        <v>577</v>
      </c>
      <c r="D283" s="246" t="s">
        <v>606</v>
      </c>
      <c r="E283" s="246" t="s">
        <v>1122</v>
      </c>
      <c r="F283" s="246" t="s">
        <v>580</v>
      </c>
      <c r="G283" s="246" t="s">
        <v>672</v>
      </c>
      <c r="H283" s="246" t="s">
        <v>587</v>
      </c>
      <c r="I283" s="246" t="s">
        <v>588</v>
      </c>
      <c r="J283" s="246" t="s">
        <v>1123</v>
      </c>
    </row>
    <row r="284" ht="42.75" spans="1:10">
      <c r="A284" s="246" t="s">
        <v>518</v>
      </c>
      <c r="B284" s="246" t="s">
        <v>1113</v>
      </c>
      <c r="C284" s="246" t="s">
        <v>590</v>
      </c>
      <c r="D284" s="246" t="s">
        <v>591</v>
      </c>
      <c r="E284" s="246" t="s">
        <v>1124</v>
      </c>
      <c r="F284" s="246" t="s">
        <v>562</v>
      </c>
      <c r="G284" s="246" t="s">
        <v>574</v>
      </c>
      <c r="H284" s="246" t="s">
        <v>575</v>
      </c>
      <c r="I284" s="246" t="s">
        <v>565</v>
      </c>
      <c r="J284" s="246" t="s">
        <v>1121</v>
      </c>
    </row>
    <row r="285" ht="28.5" spans="1:10">
      <c r="A285" s="246" t="s">
        <v>520</v>
      </c>
      <c r="B285" s="246" t="s">
        <v>1125</v>
      </c>
      <c r="C285" s="246" t="s">
        <v>559</v>
      </c>
      <c r="D285" s="246" t="s">
        <v>560</v>
      </c>
      <c r="E285" s="246" t="s">
        <v>1126</v>
      </c>
      <c r="F285" s="246" t="s">
        <v>562</v>
      </c>
      <c r="G285" s="246" t="s">
        <v>709</v>
      </c>
      <c r="H285" s="246" t="s">
        <v>1127</v>
      </c>
      <c r="I285" s="246" t="s">
        <v>565</v>
      </c>
      <c r="J285" s="246" t="s">
        <v>1128</v>
      </c>
    </row>
    <row r="286" ht="28.5" spans="1:10">
      <c r="A286" s="246" t="s">
        <v>520</v>
      </c>
      <c r="B286" s="246" t="s">
        <v>1125</v>
      </c>
      <c r="C286" s="246" t="s">
        <v>559</v>
      </c>
      <c r="D286" s="246" t="s">
        <v>568</v>
      </c>
      <c r="E286" s="246" t="s">
        <v>1129</v>
      </c>
      <c r="F286" s="246" t="s">
        <v>580</v>
      </c>
      <c r="G286" s="246" t="s">
        <v>1130</v>
      </c>
      <c r="H286" s="246" t="s">
        <v>587</v>
      </c>
      <c r="I286" s="246" t="s">
        <v>588</v>
      </c>
      <c r="J286" s="246" t="s">
        <v>1131</v>
      </c>
    </row>
    <row r="287" ht="28.5" spans="1:10">
      <c r="A287" s="246" t="s">
        <v>520</v>
      </c>
      <c r="B287" s="246" t="s">
        <v>1125</v>
      </c>
      <c r="C287" s="246" t="s">
        <v>559</v>
      </c>
      <c r="D287" s="246" t="s">
        <v>572</v>
      </c>
      <c r="E287" s="246" t="s">
        <v>1132</v>
      </c>
      <c r="F287" s="246" t="s">
        <v>580</v>
      </c>
      <c r="G287" s="246" t="s">
        <v>1130</v>
      </c>
      <c r="H287" s="246" t="s">
        <v>587</v>
      </c>
      <c r="I287" s="246" t="s">
        <v>588</v>
      </c>
      <c r="J287" s="246" t="s">
        <v>1131</v>
      </c>
    </row>
    <row r="288" ht="28.5" spans="1:10">
      <c r="A288" s="246" t="s">
        <v>520</v>
      </c>
      <c r="B288" s="246" t="s">
        <v>1125</v>
      </c>
      <c r="C288" s="246" t="s">
        <v>577</v>
      </c>
      <c r="D288" s="246" t="s">
        <v>582</v>
      </c>
      <c r="E288" s="246" t="s">
        <v>1133</v>
      </c>
      <c r="F288" s="246" t="s">
        <v>580</v>
      </c>
      <c r="G288" s="246" t="s">
        <v>604</v>
      </c>
      <c r="H288" s="246" t="s">
        <v>587</v>
      </c>
      <c r="I288" s="246" t="s">
        <v>588</v>
      </c>
      <c r="J288" s="246" t="s">
        <v>1131</v>
      </c>
    </row>
    <row r="289" ht="28.5" spans="1:10">
      <c r="A289" s="246" t="s">
        <v>520</v>
      </c>
      <c r="B289" s="246" t="s">
        <v>1125</v>
      </c>
      <c r="C289" s="246" t="s">
        <v>590</v>
      </c>
      <c r="D289" s="246" t="s">
        <v>591</v>
      </c>
      <c r="E289" s="246" t="s">
        <v>612</v>
      </c>
      <c r="F289" s="246" t="s">
        <v>562</v>
      </c>
      <c r="G289" s="246" t="s">
        <v>574</v>
      </c>
      <c r="H289" s="246" t="s">
        <v>575</v>
      </c>
      <c r="I289" s="246" t="s">
        <v>565</v>
      </c>
      <c r="J289" s="246" t="s">
        <v>1134</v>
      </c>
    </row>
    <row r="290" ht="28.5" spans="1:10">
      <c r="A290" s="246" t="s">
        <v>516</v>
      </c>
      <c r="B290" s="246" t="s">
        <v>1135</v>
      </c>
      <c r="C290" s="246" t="s">
        <v>559</v>
      </c>
      <c r="D290" s="246" t="s">
        <v>560</v>
      </c>
      <c r="E290" s="246" t="s">
        <v>1136</v>
      </c>
      <c r="F290" s="246" t="s">
        <v>580</v>
      </c>
      <c r="G290" s="246" t="s">
        <v>709</v>
      </c>
      <c r="H290" s="246" t="s">
        <v>597</v>
      </c>
      <c r="I290" s="246" t="s">
        <v>565</v>
      </c>
      <c r="J290" s="246" t="s">
        <v>1137</v>
      </c>
    </row>
    <row r="291" ht="28.5" spans="1:10">
      <c r="A291" s="246" t="s">
        <v>516</v>
      </c>
      <c r="B291" s="246" t="s">
        <v>1135</v>
      </c>
      <c r="C291" s="246" t="s">
        <v>559</v>
      </c>
      <c r="D291" s="246" t="s">
        <v>568</v>
      </c>
      <c r="E291" s="246" t="s">
        <v>1138</v>
      </c>
      <c r="F291" s="246" t="s">
        <v>562</v>
      </c>
      <c r="G291" s="246" t="s">
        <v>574</v>
      </c>
      <c r="H291" s="246" t="s">
        <v>575</v>
      </c>
      <c r="I291" s="246" t="s">
        <v>565</v>
      </c>
      <c r="J291" s="246" t="s">
        <v>1139</v>
      </c>
    </row>
    <row r="292" ht="28.5" spans="1:10">
      <c r="A292" s="246" t="s">
        <v>516</v>
      </c>
      <c r="B292" s="246" t="s">
        <v>1135</v>
      </c>
      <c r="C292" s="246" t="s">
        <v>559</v>
      </c>
      <c r="D292" s="246" t="s">
        <v>572</v>
      </c>
      <c r="E292" s="246" t="s">
        <v>1140</v>
      </c>
      <c r="F292" s="246" t="s">
        <v>580</v>
      </c>
      <c r="G292" s="246" t="s">
        <v>581</v>
      </c>
      <c r="H292" s="246" t="s">
        <v>575</v>
      </c>
      <c r="I292" s="246" t="s">
        <v>565</v>
      </c>
      <c r="J292" s="246" t="s">
        <v>1139</v>
      </c>
    </row>
    <row r="293" ht="42.75" spans="1:10">
      <c r="A293" s="246" t="s">
        <v>516</v>
      </c>
      <c r="B293" s="246" t="s">
        <v>1135</v>
      </c>
      <c r="C293" s="246" t="s">
        <v>577</v>
      </c>
      <c r="D293" s="246" t="s">
        <v>582</v>
      </c>
      <c r="E293" s="246" t="s">
        <v>1141</v>
      </c>
      <c r="F293" s="246" t="s">
        <v>562</v>
      </c>
      <c r="G293" s="246" t="s">
        <v>705</v>
      </c>
      <c r="H293" s="246" t="s">
        <v>575</v>
      </c>
      <c r="I293" s="246" t="s">
        <v>565</v>
      </c>
      <c r="J293" s="246" t="s">
        <v>1142</v>
      </c>
    </row>
    <row r="294" ht="28.5" spans="1:10">
      <c r="A294" s="246" t="s">
        <v>516</v>
      </c>
      <c r="B294" s="246" t="s">
        <v>1135</v>
      </c>
      <c r="C294" s="246" t="s">
        <v>577</v>
      </c>
      <c r="D294" s="246" t="s">
        <v>606</v>
      </c>
      <c r="E294" s="246" t="s">
        <v>1143</v>
      </c>
      <c r="F294" s="246" t="s">
        <v>580</v>
      </c>
      <c r="G294" s="246" t="s">
        <v>1144</v>
      </c>
      <c r="H294" s="246" t="s">
        <v>575</v>
      </c>
      <c r="I294" s="246" t="s">
        <v>565</v>
      </c>
      <c r="J294" s="246" t="s">
        <v>1139</v>
      </c>
    </row>
    <row r="295" ht="42.75" spans="1:10">
      <c r="A295" s="246" t="s">
        <v>516</v>
      </c>
      <c r="B295" s="246" t="s">
        <v>1135</v>
      </c>
      <c r="C295" s="246" t="s">
        <v>590</v>
      </c>
      <c r="D295" s="246" t="s">
        <v>591</v>
      </c>
      <c r="E295" s="246" t="s">
        <v>1145</v>
      </c>
      <c r="F295" s="246" t="s">
        <v>562</v>
      </c>
      <c r="G295" s="246" t="s">
        <v>574</v>
      </c>
      <c r="H295" s="246" t="s">
        <v>575</v>
      </c>
      <c r="I295" s="246" t="s">
        <v>565</v>
      </c>
      <c r="J295" s="246" t="s">
        <v>1142</v>
      </c>
    </row>
    <row r="296" ht="71.25" spans="1:10">
      <c r="A296" s="246" t="s">
        <v>494</v>
      </c>
      <c r="B296" s="246" t="s">
        <v>1146</v>
      </c>
      <c r="C296" s="246" t="s">
        <v>559</v>
      </c>
      <c r="D296" s="246" t="s">
        <v>560</v>
      </c>
      <c r="E296" s="246" t="s">
        <v>1147</v>
      </c>
      <c r="F296" s="246" t="s">
        <v>580</v>
      </c>
      <c r="G296" s="246" t="s">
        <v>744</v>
      </c>
      <c r="H296" s="246" t="s">
        <v>571</v>
      </c>
      <c r="I296" s="246" t="s">
        <v>565</v>
      </c>
      <c r="J296" s="246" t="s">
        <v>1148</v>
      </c>
    </row>
    <row r="297" ht="42.75" spans="1:10">
      <c r="A297" s="246" t="s">
        <v>494</v>
      </c>
      <c r="B297" s="246" t="s">
        <v>1149</v>
      </c>
      <c r="C297" s="246" t="s">
        <v>559</v>
      </c>
      <c r="D297" s="246" t="s">
        <v>568</v>
      </c>
      <c r="E297" s="246" t="s">
        <v>1150</v>
      </c>
      <c r="F297" s="246" t="s">
        <v>580</v>
      </c>
      <c r="G297" s="246" t="s">
        <v>620</v>
      </c>
      <c r="H297" s="246" t="s">
        <v>571</v>
      </c>
      <c r="I297" s="246" t="s">
        <v>565</v>
      </c>
      <c r="J297" s="246" t="s">
        <v>1151</v>
      </c>
    </row>
    <row r="298" ht="114" spans="1:10">
      <c r="A298" s="246" t="s">
        <v>494</v>
      </c>
      <c r="B298" s="246" t="s">
        <v>1149</v>
      </c>
      <c r="C298" s="246" t="s">
        <v>559</v>
      </c>
      <c r="D298" s="246" t="s">
        <v>572</v>
      </c>
      <c r="E298" s="246" t="s">
        <v>1152</v>
      </c>
      <c r="F298" s="246" t="s">
        <v>580</v>
      </c>
      <c r="G298" s="246" t="s">
        <v>574</v>
      </c>
      <c r="H298" s="246" t="s">
        <v>575</v>
      </c>
      <c r="I298" s="246" t="s">
        <v>565</v>
      </c>
      <c r="J298" s="246" t="s">
        <v>1153</v>
      </c>
    </row>
    <row r="299" ht="42.75" spans="1:10">
      <c r="A299" s="246" t="s">
        <v>494</v>
      </c>
      <c r="B299" s="246" t="s">
        <v>1149</v>
      </c>
      <c r="C299" s="246" t="s">
        <v>577</v>
      </c>
      <c r="D299" s="246" t="s">
        <v>582</v>
      </c>
      <c r="E299" s="246" t="s">
        <v>1154</v>
      </c>
      <c r="F299" s="246" t="s">
        <v>562</v>
      </c>
      <c r="G299" s="246" t="s">
        <v>593</v>
      </c>
      <c r="H299" s="246" t="s">
        <v>575</v>
      </c>
      <c r="I299" s="246" t="s">
        <v>565</v>
      </c>
      <c r="J299" s="246" t="s">
        <v>1155</v>
      </c>
    </row>
    <row r="300" ht="42.75" spans="1:10">
      <c r="A300" s="246" t="s">
        <v>494</v>
      </c>
      <c r="B300" s="246" t="s">
        <v>1149</v>
      </c>
      <c r="C300" s="246" t="s">
        <v>577</v>
      </c>
      <c r="D300" s="246" t="s">
        <v>722</v>
      </c>
      <c r="E300" s="246" t="s">
        <v>1156</v>
      </c>
      <c r="F300" s="246" t="s">
        <v>580</v>
      </c>
      <c r="G300" s="246" t="s">
        <v>953</v>
      </c>
      <c r="H300" s="246" t="s">
        <v>587</v>
      </c>
      <c r="I300" s="246" t="s">
        <v>588</v>
      </c>
      <c r="J300" s="246" t="s">
        <v>1157</v>
      </c>
    </row>
    <row r="301" ht="28.5" spans="1:10">
      <c r="A301" s="246" t="s">
        <v>494</v>
      </c>
      <c r="B301" s="246" t="s">
        <v>1149</v>
      </c>
      <c r="C301" s="246" t="s">
        <v>577</v>
      </c>
      <c r="D301" s="246" t="s">
        <v>606</v>
      </c>
      <c r="E301" s="246" t="s">
        <v>1158</v>
      </c>
      <c r="F301" s="246" t="s">
        <v>580</v>
      </c>
      <c r="G301" s="246" t="s">
        <v>953</v>
      </c>
      <c r="H301" s="246" t="s">
        <v>587</v>
      </c>
      <c r="I301" s="246" t="s">
        <v>588</v>
      </c>
      <c r="J301" s="246" t="s">
        <v>1159</v>
      </c>
    </row>
    <row r="302" ht="28.5" spans="1:10">
      <c r="A302" s="246" t="s">
        <v>494</v>
      </c>
      <c r="B302" s="246" t="s">
        <v>1149</v>
      </c>
      <c r="C302" s="246" t="s">
        <v>590</v>
      </c>
      <c r="D302" s="246" t="s">
        <v>591</v>
      </c>
      <c r="E302" s="246" t="s">
        <v>1160</v>
      </c>
      <c r="F302" s="246" t="s">
        <v>562</v>
      </c>
      <c r="G302" s="246" t="s">
        <v>593</v>
      </c>
      <c r="H302" s="246" t="s">
        <v>575</v>
      </c>
      <c r="I302" s="246" t="s">
        <v>565</v>
      </c>
      <c r="J302" s="246" t="s">
        <v>1160</v>
      </c>
    </row>
    <row r="303" ht="28.5" spans="1:10">
      <c r="A303" s="246" t="s">
        <v>474</v>
      </c>
      <c r="B303" s="246" t="s">
        <v>1161</v>
      </c>
      <c r="C303" s="246" t="s">
        <v>559</v>
      </c>
      <c r="D303" s="246" t="s">
        <v>560</v>
      </c>
      <c r="E303" s="246" t="s">
        <v>1162</v>
      </c>
      <c r="F303" s="246" t="s">
        <v>580</v>
      </c>
      <c r="G303" s="246" t="s">
        <v>810</v>
      </c>
      <c r="H303" s="246" t="s">
        <v>1073</v>
      </c>
      <c r="I303" s="246" t="s">
        <v>565</v>
      </c>
      <c r="J303" s="246" t="s">
        <v>1163</v>
      </c>
    </row>
    <row r="304" ht="28.5" spans="1:10">
      <c r="A304" s="246" t="s">
        <v>474</v>
      </c>
      <c r="B304" s="246" t="s">
        <v>1161</v>
      </c>
      <c r="C304" s="246" t="s">
        <v>559</v>
      </c>
      <c r="D304" s="246" t="s">
        <v>568</v>
      </c>
      <c r="E304" s="246" t="s">
        <v>1164</v>
      </c>
      <c r="F304" s="246" t="s">
        <v>580</v>
      </c>
      <c r="G304" s="246" t="s">
        <v>581</v>
      </c>
      <c r="H304" s="246" t="s">
        <v>575</v>
      </c>
      <c r="I304" s="246" t="s">
        <v>565</v>
      </c>
      <c r="J304" s="246" t="s">
        <v>1165</v>
      </c>
    </row>
    <row r="305" ht="14.25" spans="1:10">
      <c r="A305" s="246" t="s">
        <v>474</v>
      </c>
      <c r="B305" s="246" t="s">
        <v>1161</v>
      </c>
      <c r="C305" s="246" t="s">
        <v>577</v>
      </c>
      <c r="D305" s="246" t="s">
        <v>606</v>
      </c>
      <c r="E305" s="246" t="s">
        <v>1166</v>
      </c>
      <c r="F305" s="246" t="s">
        <v>562</v>
      </c>
      <c r="G305" s="246" t="s">
        <v>574</v>
      </c>
      <c r="H305" s="246" t="s">
        <v>575</v>
      </c>
      <c r="I305" s="246" t="s">
        <v>565</v>
      </c>
      <c r="J305" s="246" t="s">
        <v>1167</v>
      </c>
    </row>
    <row r="306" ht="14.25" spans="1:10">
      <c r="A306" s="246" t="s">
        <v>474</v>
      </c>
      <c r="B306" s="246" t="s">
        <v>1161</v>
      </c>
      <c r="C306" s="246" t="s">
        <v>590</v>
      </c>
      <c r="D306" s="246" t="s">
        <v>591</v>
      </c>
      <c r="E306" s="246" t="s">
        <v>1168</v>
      </c>
      <c r="F306" s="246" t="s">
        <v>562</v>
      </c>
      <c r="G306" s="246" t="s">
        <v>574</v>
      </c>
      <c r="H306" s="246" t="s">
        <v>575</v>
      </c>
      <c r="I306" s="246" t="s">
        <v>565</v>
      </c>
      <c r="J306" s="246" t="s">
        <v>969</v>
      </c>
    </row>
    <row r="307" ht="14.25" spans="1:10">
      <c r="A307" s="246" t="s">
        <v>488</v>
      </c>
      <c r="B307" s="246" t="s">
        <v>1169</v>
      </c>
      <c r="C307" s="246" t="s">
        <v>559</v>
      </c>
      <c r="D307" s="246" t="s">
        <v>560</v>
      </c>
      <c r="E307" s="246" t="s">
        <v>1170</v>
      </c>
      <c r="F307" s="246" t="s">
        <v>562</v>
      </c>
      <c r="G307" s="246" t="s">
        <v>620</v>
      </c>
      <c r="H307" s="246" t="s">
        <v>571</v>
      </c>
      <c r="I307" s="246" t="s">
        <v>565</v>
      </c>
      <c r="J307" s="246" t="s">
        <v>1171</v>
      </c>
    </row>
    <row r="308" ht="14.25" spans="1:10">
      <c r="A308" s="246" t="s">
        <v>488</v>
      </c>
      <c r="B308" s="246" t="s">
        <v>1169</v>
      </c>
      <c r="C308" s="246" t="s">
        <v>577</v>
      </c>
      <c r="D308" s="246" t="s">
        <v>582</v>
      </c>
      <c r="E308" s="246" t="s">
        <v>1172</v>
      </c>
      <c r="F308" s="246" t="s">
        <v>580</v>
      </c>
      <c r="G308" s="246" t="s">
        <v>1173</v>
      </c>
      <c r="H308" s="246" t="s">
        <v>587</v>
      </c>
      <c r="I308" s="246" t="s">
        <v>588</v>
      </c>
      <c r="J308" s="246" t="s">
        <v>1172</v>
      </c>
    </row>
    <row r="309" ht="14.25" spans="1:10">
      <c r="A309" s="246" t="s">
        <v>488</v>
      </c>
      <c r="B309" s="246" t="s">
        <v>1169</v>
      </c>
      <c r="C309" s="246" t="s">
        <v>590</v>
      </c>
      <c r="D309" s="246" t="s">
        <v>591</v>
      </c>
      <c r="E309" s="246" t="s">
        <v>778</v>
      </c>
      <c r="F309" s="246" t="s">
        <v>562</v>
      </c>
      <c r="G309" s="246" t="s">
        <v>574</v>
      </c>
      <c r="H309" s="246" t="s">
        <v>575</v>
      </c>
      <c r="I309" s="246" t="s">
        <v>565</v>
      </c>
      <c r="J309" s="246" t="s">
        <v>1092</v>
      </c>
    </row>
    <row r="310" ht="14.25" spans="1:10">
      <c r="A310" s="246" t="s">
        <v>524</v>
      </c>
      <c r="B310" s="246" t="s">
        <v>1174</v>
      </c>
      <c r="C310" s="246" t="s">
        <v>559</v>
      </c>
      <c r="D310" s="246" t="s">
        <v>560</v>
      </c>
      <c r="E310" s="246" t="s">
        <v>1175</v>
      </c>
      <c r="F310" s="246" t="s">
        <v>562</v>
      </c>
      <c r="G310" s="246" t="s">
        <v>593</v>
      </c>
      <c r="H310" s="246" t="s">
        <v>1176</v>
      </c>
      <c r="I310" s="246" t="s">
        <v>565</v>
      </c>
      <c r="J310" s="246" t="s">
        <v>1177</v>
      </c>
    </row>
    <row r="311" ht="14.25" spans="1:10">
      <c r="A311" s="246" t="s">
        <v>524</v>
      </c>
      <c r="B311" s="246" t="s">
        <v>1174</v>
      </c>
      <c r="C311" s="246" t="s">
        <v>559</v>
      </c>
      <c r="D311" s="246" t="s">
        <v>560</v>
      </c>
      <c r="E311" s="246" t="s">
        <v>1178</v>
      </c>
      <c r="F311" s="246" t="s">
        <v>562</v>
      </c>
      <c r="G311" s="246" t="s">
        <v>918</v>
      </c>
      <c r="H311" s="246" t="s">
        <v>1179</v>
      </c>
      <c r="I311" s="246" t="s">
        <v>565</v>
      </c>
      <c r="J311" s="246" t="s">
        <v>1180</v>
      </c>
    </row>
    <row r="312" ht="14.25" spans="1:10">
      <c r="A312" s="246" t="s">
        <v>524</v>
      </c>
      <c r="B312" s="246" t="s">
        <v>1174</v>
      </c>
      <c r="C312" s="246" t="s">
        <v>559</v>
      </c>
      <c r="D312" s="246" t="s">
        <v>560</v>
      </c>
      <c r="E312" s="246" t="s">
        <v>1181</v>
      </c>
      <c r="F312" s="246" t="s">
        <v>562</v>
      </c>
      <c r="G312" s="246" t="s">
        <v>1182</v>
      </c>
      <c r="H312" s="246" t="s">
        <v>1179</v>
      </c>
      <c r="I312" s="246" t="s">
        <v>565</v>
      </c>
      <c r="J312" s="246" t="s">
        <v>1181</v>
      </c>
    </row>
    <row r="313" ht="14.25" spans="1:10">
      <c r="A313" s="246" t="s">
        <v>524</v>
      </c>
      <c r="B313" s="246" t="s">
        <v>1174</v>
      </c>
      <c r="C313" s="246" t="s">
        <v>559</v>
      </c>
      <c r="D313" s="246" t="s">
        <v>568</v>
      </c>
      <c r="E313" s="246" t="s">
        <v>797</v>
      </c>
      <c r="F313" s="246" t="s">
        <v>580</v>
      </c>
      <c r="G313" s="246" t="s">
        <v>798</v>
      </c>
      <c r="H313" s="246" t="s">
        <v>587</v>
      </c>
      <c r="I313" s="246" t="s">
        <v>588</v>
      </c>
      <c r="J313" s="246" t="s">
        <v>799</v>
      </c>
    </row>
    <row r="314" ht="14.25" spans="1:10">
      <c r="A314" s="246" t="s">
        <v>524</v>
      </c>
      <c r="B314" s="246" t="s">
        <v>1174</v>
      </c>
      <c r="C314" s="246" t="s">
        <v>559</v>
      </c>
      <c r="D314" s="246" t="s">
        <v>572</v>
      </c>
      <c r="E314" s="246" t="s">
        <v>630</v>
      </c>
      <c r="F314" s="246" t="s">
        <v>580</v>
      </c>
      <c r="G314" s="246" t="s">
        <v>798</v>
      </c>
      <c r="H314" s="246" t="s">
        <v>587</v>
      </c>
      <c r="I314" s="246" t="s">
        <v>588</v>
      </c>
      <c r="J314" s="246" t="s">
        <v>799</v>
      </c>
    </row>
    <row r="315" ht="14.25" spans="1:10">
      <c r="A315" s="246" t="s">
        <v>524</v>
      </c>
      <c r="B315" s="246" t="s">
        <v>1174</v>
      </c>
      <c r="C315" s="246" t="s">
        <v>577</v>
      </c>
      <c r="D315" s="246" t="s">
        <v>582</v>
      </c>
      <c r="E315" s="246" t="s">
        <v>1183</v>
      </c>
      <c r="F315" s="246" t="s">
        <v>580</v>
      </c>
      <c r="G315" s="246" t="s">
        <v>604</v>
      </c>
      <c r="H315" s="246" t="s">
        <v>587</v>
      </c>
      <c r="I315" s="246" t="s">
        <v>588</v>
      </c>
      <c r="J315" s="246" t="s">
        <v>1183</v>
      </c>
    </row>
    <row r="316" ht="14.25" spans="1:10">
      <c r="A316" s="246" t="s">
        <v>524</v>
      </c>
      <c r="B316" s="246" t="s">
        <v>1174</v>
      </c>
      <c r="C316" s="246" t="s">
        <v>577</v>
      </c>
      <c r="D316" s="246" t="s">
        <v>582</v>
      </c>
      <c r="E316" s="246" t="s">
        <v>1184</v>
      </c>
      <c r="F316" s="246" t="s">
        <v>580</v>
      </c>
      <c r="G316" s="246" t="s">
        <v>1185</v>
      </c>
      <c r="H316" s="246" t="s">
        <v>587</v>
      </c>
      <c r="I316" s="246" t="s">
        <v>588</v>
      </c>
      <c r="J316" s="246" t="s">
        <v>1186</v>
      </c>
    </row>
    <row r="317" ht="14.25" spans="1:10">
      <c r="A317" s="246" t="s">
        <v>524</v>
      </c>
      <c r="B317" s="246" t="s">
        <v>1174</v>
      </c>
      <c r="C317" s="246" t="s">
        <v>577</v>
      </c>
      <c r="D317" s="246" t="s">
        <v>582</v>
      </c>
      <c r="E317" s="246" t="s">
        <v>1187</v>
      </c>
      <c r="F317" s="246" t="s">
        <v>580</v>
      </c>
      <c r="G317" s="246" t="s">
        <v>1185</v>
      </c>
      <c r="H317" s="246" t="s">
        <v>587</v>
      </c>
      <c r="I317" s="246" t="s">
        <v>588</v>
      </c>
      <c r="J317" s="246" t="s">
        <v>1188</v>
      </c>
    </row>
    <row r="318" ht="14.25" spans="1:10">
      <c r="A318" s="246" t="s">
        <v>524</v>
      </c>
      <c r="B318" s="246" t="s">
        <v>1174</v>
      </c>
      <c r="C318" s="246" t="s">
        <v>577</v>
      </c>
      <c r="D318" s="246" t="s">
        <v>606</v>
      </c>
      <c r="E318" s="246" t="s">
        <v>802</v>
      </c>
      <c r="F318" s="246" t="s">
        <v>580</v>
      </c>
      <c r="G318" s="246" t="s">
        <v>803</v>
      </c>
      <c r="H318" s="246" t="s">
        <v>587</v>
      </c>
      <c r="I318" s="246" t="s">
        <v>588</v>
      </c>
      <c r="J318" s="246" t="s">
        <v>1177</v>
      </c>
    </row>
    <row r="319" ht="28.5" spans="1:10">
      <c r="A319" s="246" t="s">
        <v>524</v>
      </c>
      <c r="B319" s="246" t="s">
        <v>1174</v>
      </c>
      <c r="C319" s="246" t="s">
        <v>590</v>
      </c>
      <c r="D319" s="246" t="s">
        <v>591</v>
      </c>
      <c r="E319" s="246" t="s">
        <v>612</v>
      </c>
      <c r="F319" s="246" t="s">
        <v>580</v>
      </c>
      <c r="G319" s="246" t="s">
        <v>584</v>
      </c>
      <c r="H319" s="246" t="s">
        <v>575</v>
      </c>
      <c r="I319" s="246" t="s">
        <v>565</v>
      </c>
      <c r="J319" s="246" t="s">
        <v>999</v>
      </c>
    </row>
    <row r="320" ht="28.5" spans="1:10">
      <c r="A320" s="246" t="s">
        <v>514</v>
      </c>
      <c r="B320" s="246" t="s">
        <v>1189</v>
      </c>
      <c r="C320" s="246" t="s">
        <v>559</v>
      </c>
      <c r="D320" s="246" t="s">
        <v>560</v>
      </c>
      <c r="E320" s="246" t="s">
        <v>514</v>
      </c>
      <c r="F320" s="246" t="s">
        <v>580</v>
      </c>
      <c r="G320" s="246" t="s">
        <v>1190</v>
      </c>
      <c r="H320" s="246" t="s">
        <v>643</v>
      </c>
      <c r="I320" s="246" t="s">
        <v>565</v>
      </c>
      <c r="J320" s="246" t="s">
        <v>1191</v>
      </c>
    </row>
    <row r="321" ht="14.25" spans="1:10">
      <c r="A321" s="246" t="s">
        <v>514</v>
      </c>
      <c r="B321" s="246" t="s">
        <v>1189</v>
      </c>
      <c r="C321" s="246" t="s">
        <v>559</v>
      </c>
      <c r="D321" s="246" t="s">
        <v>568</v>
      </c>
      <c r="E321" s="246" t="s">
        <v>1192</v>
      </c>
      <c r="F321" s="246" t="s">
        <v>580</v>
      </c>
      <c r="G321" s="246" t="s">
        <v>581</v>
      </c>
      <c r="H321" s="246" t="s">
        <v>575</v>
      </c>
      <c r="I321" s="246" t="s">
        <v>565</v>
      </c>
      <c r="J321" s="246" t="s">
        <v>1193</v>
      </c>
    </row>
    <row r="322" ht="14.25" spans="1:10">
      <c r="A322" s="246" t="s">
        <v>514</v>
      </c>
      <c r="B322" s="246" t="s">
        <v>1189</v>
      </c>
      <c r="C322" s="246" t="s">
        <v>559</v>
      </c>
      <c r="D322" s="246" t="s">
        <v>572</v>
      </c>
      <c r="E322" s="246" t="s">
        <v>843</v>
      </c>
      <c r="F322" s="246" t="s">
        <v>580</v>
      </c>
      <c r="G322" s="246" t="s">
        <v>581</v>
      </c>
      <c r="H322" s="246" t="s">
        <v>575</v>
      </c>
      <c r="I322" s="246" t="s">
        <v>565</v>
      </c>
      <c r="J322" s="246" t="s">
        <v>844</v>
      </c>
    </row>
    <row r="323" ht="14.25" spans="1:10">
      <c r="A323" s="246" t="s">
        <v>514</v>
      </c>
      <c r="B323" s="246" t="s">
        <v>1189</v>
      </c>
      <c r="C323" s="246" t="s">
        <v>577</v>
      </c>
      <c r="D323" s="246" t="s">
        <v>582</v>
      </c>
      <c r="E323" s="246" t="s">
        <v>1194</v>
      </c>
      <c r="F323" s="246" t="s">
        <v>580</v>
      </c>
      <c r="G323" s="246" t="s">
        <v>672</v>
      </c>
      <c r="H323" s="246" t="s">
        <v>587</v>
      </c>
      <c r="I323" s="246" t="s">
        <v>588</v>
      </c>
      <c r="J323" s="246" t="s">
        <v>846</v>
      </c>
    </row>
    <row r="324" ht="28.5" spans="1:10">
      <c r="A324" s="246" t="s">
        <v>514</v>
      </c>
      <c r="B324" s="246" t="s">
        <v>1189</v>
      </c>
      <c r="C324" s="246" t="s">
        <v>577</v>
      </c>
      <c r="D324" s="246" t="s">
        <v>722</v>
      </c>
      <c r="E324" s="246" t="s">
        <v>847</v>
      </c>
      <c r="F324" s="246" t="s">
        <v>580</v>
      </c>
      <c r="G324" s="246" t="s">
        <v>604</v>
      </c>
      <c r="H324" s="246" t="s">
        <v>587</v>
      </c>
      <c r="I324" s="246" t="s">
        <v>588</v>
      </c>
      <c r="J324" s="246" t="s">
        <v>846</v>
      </c>
    </row>
    <row r="325" ht="14.25" spans="1:10">
      <c r="A325" s="246" t="s">
        <v>514</v>
      </c>
      <c r="B325" s="246" t="s">
        <v>1189</v>
      </c>
      <c r="C325" s="246" t="s">
        <v>590</v>
      </c>
      <c r="D325" s="246" t="s">
        <v>591</v>
      </c>
      <c r="E325" s="246" t="s">
        <v>778</v>
      </c>
      <c r="F325" s="246" t="s">
        <v>562</v>
      </c>
      <c r="G325" s="246" t="s">
        <v>574</v>
      </c>
      <c r="H325" s="246" t="s">
        <v>575</v>
      </c>
      <c r="I325" s="246" t="s">
        <v>565</v>
      </c>
      <c r="J325" s="246" t="s">
        <v>738</v>
      </c>
    </row>
    <row r="326" s="88" customFormat="1" ht="28.5" spans="1:10">
      <c r="A326" s="252" t="s">
        <v>450</v>
      </c>
      <c r="B326" s="252" t="s">
        <v>1195</v>
      </c>
      <c r="C326" s="252" t="s">
        <v>559</v>
      </c>
      <c r="D326" s="252" t="s">
        <v>560</v>
      </c>
      <c r="E326" s="252" t="s">
        <v>1196</v>
      </c>
      <c r="F326" s="252" t="s">
        <v>562</v>
      </c>
      <c r="G326" s="252" t="s">
        <v>620</v>
      </c>
      <c r="H326" s="252" t="s">
        <v>745</v>
      </c>
      <c r="I326" s="252" t="s">
        <v>565</v>
      </c>
      <c r="J326" s="252" t="s">
        <v>1197</v>
      </c>
    </row>
    <row r="327" s="88" customFormat="1" ht="57" spans="1:10">
      <c r="A327" s="252" t="s">
        <v>450</v>
      </c>
      <c r="B327" s="252" t="s">
        <v>1195</v>
      </c>
      <c r="C327" s="252" t="s">
        <v>559</v>
      </c>
      <c r="D327" s="252" t="s">
        <v>568</v>
      </c>
      <c r="E327" s="252" t="s">
        <v>747</v>
      </c>
      <c r="F327" s="252" t="s">
        <v>562</v>
      </c>
      <c r="G327" s="252" t="s">
        <v>584</v>
      </c>
      <c r="H327" s="252" t="s">
        <v>575</v>
      </c>
      <c r="I327" s="252" t="s">
        <v>565</v>
      </c>
      <c r="J327" s="252" t="s">
        <v>1198</v>
      </c>
    </row>
    <row r="328" s="88" customFormat="1" ht="57" spans="1:10">
      <c r="A328" s="252" t="s">
        <v>450</v>
      </c>
      <c r="B328" s="252" t="s">
        <v>1195</v>
      </c>
      <c r="C328" s="252" t="s">
        <v>559</v>
      </c>
      <c r="D328" s="252" t="s">
        <v>572</v>
      </c>
      <c r="E328" s="252" t="s">
        <v>1199</v>
      </c>
      <c r="F328" s="252" t="s">
        <v>562</v>
      </c>
      <c r="G328" s="252" t="s">
        <v>749</v>
      </c>
      <c r="H328" s="252" t="s">
        <v>745</v>
      </c>
      <c r="I328" s="252" t="s">
        <v>565</v>
      </c>
      <c r="J328" s="252" t="s">
        <v>1198</v>
      </c>
    </row>
    <row r="329" s="88" customFormat="1" ht="57" spans="1:10">
      <c r="A329" s="252" t="s">
        <v>450</v>
      </c>
      <c r="B329" s="252" t="s">
        <v>1195</v>
      </c>
      <c r="C329" s="252" t="s">
        <v>577</v>
      </c>
      <c r="D329" s="252" t="s">
        <v>582</v>
      </c>
      <c r="E329" s="252" t="s">
        <v>750</v>
      </c>
      <c r="F329" s="252" t="s">
        <v>562</v>
      </c>
      <c r="G329" s="252" t="s">
        <v>593</v>
      </c>
      <c r="H329" s="252" t="s">
        <v>575</v>
      </c>
      <c r="I329" s="252" t="s">
        <v>565</v>
      </c>
      <c r="J329" s="252" t="s">
        <v>1198</v>
      </c>
    </row>
    <row r="330" s="88" customFormat="1" ht="57" spans="1:10">
      <c r="A330" s="252" t="s">
        <v>450</v>
      </c>
      <c r="B330" s="252" t="s">
        <v>1195</v>
      </c>
      <c r="C330" s="252" t="s">
        <v>577</v>
      </c>
      <c r="D330" s="252" t="s">
        <v>606</v>
      </c>
      <c r="E330" s="252" t="s">
        <v>751</v>
      </c>
      <c r="F330" s="252" t="s">
        <v>562</v>
      </c>
      <c r="G330" s="252" t="s">
        <v>593</v>
      </c>
      <c r="H330" s="252" t="s">
        <v>575</v>
      </c>
      <c r="I330" s="252" t="s">
        <v>565</v>
      </c>
      <c r="J330" s="252" t="s">
        <v>1198</v>
      </c>
    </row>
    <row r="331" s="88" customFormat="1" ht="57" spans="1:10">
      <c r="A331" s="252" t="s">
        <v>450</v>
      </c>
      <c r="B331" s="252" t="s">
        <v>1195</v>
      </c>
      <c r="C331" s="252" t="s">
        <v>590</v>
      </c>
      <c r="D331" s="252" t="s">
        <v>591</v>
      </c>
      <c r="E331" s="252" t="s">
        <v>752</v>
      </c>
      <c r="F331" s="252" t="s">
        <v>562</v>
      </c>
      <c r="G331" s="252" t="s">
        <v>593</v>
      </c>
      <c r="H331" s="252" t="s">
        <v>575</v>
      </c>
      <c r="I331" s="252" t="s">
        <v>565</v>
      </c>
      <c r="J331" s="252" t="s">
        <v>1198</v>
      </c>
    </row>
    <row r="332" s="88" customFormat="1" ht="42.75" spans="1:10">
      <c r="A332" s="252" t="s">
        <v>448</v>
      </c>
      <c r="B332" s="252" t="s">
        <v>1200</v>
      </c>
      <c r="C332" s="252" t="s">
        <v>559</v>
      </c>
      <c r="D332" s="252" t="s">
        <v>560</v>
      </c>
      <c r="E332" s="252" t="s">
        <v>1201</v>
      </c>
      <c r="F332" s="252" t="s">
        <v>580</v>
      </c>
      <c r="G332" s="252" t="s">
        <v>581</v>
      </c>
      <c r="H332" s="252" t="s">
        <v>564</v>
      </c>
      <c r="I332" s="252" t="s">
        <v>565</v>
      </c>
      <c r="J332" s="252" t="s">
        <v>1202</v>
      </c>
    </row>
    <row r="333" s="88" customFormat="1" ht="42.75" spans="1:10">
      <c r="A333" s="252" t="s">
        <v>448</v>
      </c>
      <c r="B333" s="252" t="s">
        <v>1200</v>
      </c>
      <c r="C333" s="252" t="s">
        <v>559</v>
      </c>
      <c r="D333" s="252" t="s">
        <v>568</v>
      </c>
      <c r="E333" s="252" t="s">
        <v>1203</v>
      </c>
      <c r="F333" s="252" t="s">
        <v>562</v>
      </c>
      <c r="G333" s="252" t="s">
        <v>581</v>
      </c>
      <c r="H333" s="252" t="s">
        <v>575</v>
      </c>
      <c r="I333" s="252" t="s">
        <v>565</v>
      </c>
      <c r="J333" s="252" t="s">
        <v>1204</v>
      </c>
    </row>
    <row r="334" s="88" customFormat="1" ht="28.5" spans="1:10">
      <c r="A334" s="252" t="s">
        <v>448</v>
      </c>
      <c r="B334" s="252" t="s">
        <v>1200</v>
      </c>
      <c r="C334" s="252" t="s">
        <v>559</v>
      </c>
      <c r="D334" s="252" t="s">
        <v>572</v>
      </c>
      <c r="E334" s="252" t="s">
        <v>1205</v>
      </c>
      <c r="F334" s="252" t="s">
        <v>580</v>
      </c>
      <c r="G334" s="252" t="s">
        <v>581</v>
      </c>
      <c r="H334" s="252" t="s">
        <v>575</v>
      </c>
      <c r="I334" s="252" t="s">
        <v>565</v>
      </c>
      <c r="J334" s="252" t="s">
        <v>1206</v>
      </c>
    </row>
    <row r="335" s="88" customFormat="1" ht="28.5" spans="1:10">
      <c r="A335" s="252" t="s">
        <v>448</v>
      </c>
      <c r="B335" s="252" t="s">
        <v>1200</v>
      </c>
      <c r="C335" s="252" t="s">
        <v>577</v>
      </c>
      <c r="D335" s="252" t="s">
        <v>582</v>
      </c>
      <c r="E335" s="252" t="s">
        <v>1207</v>
      </c>
      <c r="F335" s="252" t="s">
        <v>580</v>
      </c>
      <c r="G335" s="252" t="s">
        <v>953</v>
      </c>
      <c r="H335" s="252" t="s">
        <v>587</v>
      </c>
      <c r="I335" s="252" t="s">
        <v>588</v>
      </c>
      <c r="J335" s="252" t="s">
        <v>1208</v>
      </c>
    </row>
    <row r="336" s="88" customFormat="1" ht="14.25" spans="1:10">
      <c r="A336" s="252" t="s">
        <v>448</v>
      </c>
      <c r="B336" s="252" t="s">
        <v>1200</v>
      </c>
      <c r="C336" s="252" t="s">
        <v>577</v>
      </c>
      <c r="D336" s="252" t="s">
        <v>606</v>
      </c>
      <c r="E336" s="252" t="s">
        <v>1209</v>
      </c>
      <c r="F336" s="252" t="s">
        <v>580</v>
      </c>
      <c r="G336" s="252" t="s">
        <v>672</v>
      </c>
      <c r="H336" s="252" t="s">
        <v>587</v>
      </c>
      <c r="I336" s="252" t="s">
        <v>588</v>
      </c>
      <c r="J336" s="252" t="s">
        <v>1210</v>
      </c>
    </row>
    <row r="337" s="88" customFormat="1" ht="14.25" spans="1:10">
      <c r="A337" s="252" t="s">
        <v>448</v>
      </c>
      <c r="B337" s="252" t="s">
        <v>1200</v>
      </c>
      <c r="C337" s="252" t="s">
        <v>590</v>
      </c>
      <c r="D337" s="252" t="s">
        <v>591</v>
      </c>
      <c r="E337" s="252" t="s">
        <v>752</v>
      </c>
      <c r="F337" s="252" t="s">
        <v>562</v>
      </c>
      <c r="G337" s="252" t="s">
        <v>593</v>
      </c>
      <c r="H337" s="252" t="s">
        <v>575</v>
      </c>
      <c r="I337" s="252" t="s">
        <v>565</v>
      </c>
      <c r="J337" s="252" t="s">
        <v>1211</v>
      </c>
    </row>
    <row r="338" s="88" customFormat="1" ht="28.5" spans="1:10">
      <c r="A338" s="252" t="s">
        <v>472</v>
      </c>
      <c r="B338" s="252" t="s">
        <v>1212</v>
      </c>
      <c r="C338" s="252" t="s">
        <v>559</v>
      </c>
      <c r="D338" s="252" t="s">
        <v>560</v>
      </c>
      <c r="E338" s="252" t="s">
        <v>1213</v>
      </c>
      <c r="F338" s="252" t="s">
        <v>580</v>
      </c>
      <c r="G338" s="252" t="s">
        <v>1214</v>
      </c>
      <c r="H338" s="252" t="s">
        <v>1215</v>
      </c>
      <c r="I338" s="252" t="s">
        <v>565</v>
      </c>
      <c r="J338" s="252" t="s">
        <v>1216</v>
      </c>
    </row>
    <row r="339" s="88" customFormat="1" ht="28.5" spans="1:10">
      <c r="A339" s="252" t="s">
        <v>472</v>
      </c>
      <c r="B339" s="252" t="s">
        <v>1217</v>
      </c>
      <c r="C339" s="252" t="s">
        <v>559</v>
      </c>
      <c r="D339" s="252" t="s">
        <v>568</v>
      </c>
      <c r="E339" s="252" t="s">
        <v>1218</v>
      </c>
      <c r="F339" s="252" t="s">
        <v>580</v>
      </c>
      <c r="G339" s="252" t="s">
        <v>1219</v>
      </c>
      <c r="H339" s="252" t="s">
        <v>587</v>
      </c>
      <c r="I339" s="252" t="s">
        <v>588</v>
      </c>
      <c r="J339" s="252" t="s">
        <v>1218</v>
      </c>
    </row>
    <row r="340" s="88" customFormat="1" ht="28.5" spans="1:10">
      <c r="A340" s="252" t="s">
        <v>472</v>
      </c>
      <c r="B340" s="252" t="s">
        <v>1217</v>
      </c>
      <c r="C340" s="252" t="s">
        <v>559</v>
      </c>
      <c r="D340" s="252" t="s">
        <v>572</v>
      </c>
      <c r="E340" s="252" t="s">
        <v>1220</v>
      </c>
      <c r="F340" s="252" t="s">
        <v>580</v>
      </c>
      <c r="G340" s="252" t="s">
        <v>581</v>
      </c>
      <c r="H340" s="252" t="s">
        <v>575</v>
      </c>
      <c r="I340" s="252" t="s">
        <v>565</v>
      </c>
      <c r="J340" s="252" t="s">
        <v>1220</v>
      </c>
    </row>
    <row r="341" s="88" customFormat="1" ht="28.5" spans="1:10">
      <c r="A341" s="252" t="s">
        <v>472</v>
      </c>
      <c r="B341" s="252" t="s">
        <v>1217</v>
      </c>
      <c r="C341" s="252" t="s">
        <v>577</v>
      </c>
      <c r="D341" s="252" t="s">
        <v>578</v>
      </c>
      <c r="E341" s="252" t="s">
        <v>1221</v>
      </c>
      <c r="F341" s="252" t="s">
        <v>580</v>
      </c>
      <c r="G341" s="252" t="s">
        <v>672</v>
      </c>
      <c r="H341" s="252" t="s">
        <v>587</v>
      </c>
      <c r="I341" s="252" t="s">
        <v>588</v>
      </c>
      <c r="J341" s="252" t="s">
        <v>1222</v>
      </c>
    </row>
    <row r="342" s="88" customFormat="1" ht="42.75" spans="1:10">
      <c r="A342" s="252" t="s">
        <v>472</v>
      </c>
      <c r="B342" s="252" t="s">
        <v>1217</v>
      </c>
      <c r="C342" s="252" t="s">
        <v>577</v>
      </c>
      <c r="D342" s="252" t="s">
        <v>582</v>
      </c>
      <c r="E342" s="252" t="s">
        <v>1223</v>
      </c>
      <c r="F342" s="252" t="s">
        <v>580</v>
      </c>
      <c r="G342" s="252" t="s">
        <v>672</v>
      </c>
      <c r="H342" s="252" t="s">
        <v>587</v>
      </c>
      <c r="I342" s="252" t="s">
        <v>588</v>
      </c>
      <c r="J342" s="252" t="s">
        <v>1224</v>
      </c>
    </row>
    <row r="343" s="88" customFormat="1" ht="28.5" spans="1:10">
      <c r="A343" s="252" t="s">
        <v>472</v>
      </c>
      <c r="B343" s="252" t="s">
        <v>1217</v>
      </c>
      <c r="C343" s="252" t="s">
        <v>577</v>
      </c>
      <c r="D343" s="252" t="s">
        <v>722</v>
      </c>
      <c r="E343" s="252" t="s">
        <v>888</v>
      </c>
      <c r="F343" s="252" t="s">
        <v>580</v>
      </c>
      <c r="G343" s="252" t="s">
        <v>604</v>
      </c>
      <c r="H343" s="252" t="s">
        <v>587</v>
      </c>
      <c r="I343" s="252" t="s">
        <v>588</v>
      </c>
      <c r="J343" s="252" t="s">
        <v>1109</v>
      </c>
    </row>
    <row r="344" s="88" customFormat="1" ht="28.5" spans="1:10">
      <c r="A344" s="252" t="s">
        <v>472</v>
      </c>
      <c r="B344" s="252" t="s">
        <v>1217</v>
      </c>
      <c r="C344" s="252" t="s">
        <v>577</v>
      </c>
      <c r="D344" s="252" t="s">
        <v>606</v>
      </c>
      <c r="E344" s="252" t="s">
        <v>1225</v>
      </c>
      <c r="F344" s="252" t="s">
        <v>580</v>
      </c>
      <c r="G344" s="252" t="s">
        <v>604</v>
      </c>
      <c r="H344" s="252" t="s">
        <v>587</v>
      </c>
      <c r="I344" s="252" t="s">
        <v>588</v>
      </c>
      <c r="J344" s="252" t="s">
        <v>1226</v>
      </c>
    </row>
    <row r="345" s="88" customFormat="1" ht="42.75" spans="1:10">
      <c r="A345" s="252" t="s">
        <v>472</v>
      </c>
      <c r="B345" s="252" t="s">
        <v>1217</v>
      </c>
      <c r="C345" s="252" t="s">
        <v>590</v>
      </c>
      <c r="D345" s="252" t="s">
        <v>591</v>
      </c>
      <c r="E345" s="252" t="s">
        <v>592</v>
      </c>
      <c r="F345" s="252" t="s">
        <v>562</v>
      </c>
      <c r="G345" s="252" t="s">
        <v>574</v>
      </c>
      <c r="H345" s="252" t="s">
        <v>575</v>
      </c>
      <c r="I345" s="252" t="s">
        <v>565</v>
      </c>
      <c r="J345" s="252" t="s">
        <v>730</v>
      </c>
    </row>
    <row r="346" s="88" customFormat="1" ht="28.5" spans="1:10">
      <c r="A346" s="252" t="s">
        <v>454</v>
      </c>
      <c r="B346" s="252" t="s">
        <v>1227</v>
      </c>
      <c r="C346" s="252" t="s">
        <v>559</v>
      </c>
      <c r="D346" s="252" t="s">
        <v>560</v>
      </c>
      <c r="E346" s="252" t="s">
        <v>1228</v>
      </c>
      <c r="F346" s="252" t="s">
        <v>562</v>
      </c>
      <c r="G346" s="252" t="s">
        <v>769</v>
      </c>
      <c r="H346" s="252" t="s">
        <v>1046</v>
      </c>
      <c r="I346" s="252" t="s">
        <v>565</v>
      </c>
      <c r="J346" s="252" t="s">
        <v>1229</v>
      </c>
    </row>
    <row r="347" s="88" customFormat="1" ht="42.75" spans="1:10">
      <c r="A347" s="252" t="s">
        <v>454</v>
      </c>
      <c r="B347" s="252" t="s">
        <v>1227</v>
      </c>
      <c r="C347" s="252" t="s">
        <v>559</v>
      </c>
      <c r="D347" s="252" t="s">
        <v>560</v>
      </c>
      <c r="E347" s="252" t="s">
        <v>1230</v>
      </c>
      <c r="F347" s="252" t="s">
        <v>562</v>
      </c>
      <c r="G347" s="252" t="s">
        <v>810</v>
      </c>
      <c r="H347" s="252" t="s">
        <v>571</v>
      </c>
      <c r="I347" s="252" t="s">
        <v>565</v>
      </c>
      <c r="J347" s="252" t="s">
        <v>1231</v>
      </c>
    </row>
    <row r="348" s="88" customFormat="1" ht="28.5" spans="1:10">
      <c r="A348" s="252" t="s">
        <v>454</v>
      </c>
      <c r="B348" s="252" t="s">
        <v>1227</v>
      </c>
      <c r="C348" s="252" t="s">
        <v>559</v>
      </c>
      <c r="D348" s="252" t="s">
        <v>560</v>
      </c>
      <c r="E348" s="252" t="s">
        <v>1232</v>
      </c>
      <c r="F348" s="252" t="s">
        <v>562</v>
      </c>
      <c r="G348" s="252" t="s">
        <v>810</v>
      </c>
      <c r="H348" s="252" t="s">
        <v>571</v>
      </c>
      <c r="I348" s="252" t="s">
        <v>565</v>
      </c>
      <c r="J348" s="252" t="s">
        <v>1233</v>
      </c>
    </row>
    <row r="349" s="88" customFormat="1" ht="57" spans="1:10">
      <c r="A349" s="252" t="s">
        <v>454</v>
      </c>
      <c r="B349" s="252" t="s">
        <v>1227</v>
      </c>
      <c r="C349" s="252" t="s">
        <v>559</v>
      </c>
      <c r="D349" s="252" t="s">
        <v>560</v>
      </c>
      <c r="E349" s="252" t="s">
        <v>1234</v>
      </c>
      <c r="F349" s="252" t="s">
        <v>562</v>
      </c>
      <c r="G349" s="252" t="s">
        <v>769</v>
      </c>
      <c r="H349" s="252" t="s">
        <v>571</v>
      </c>
      <c r="I349" s="252" t="s">
        <v>565</v>
      </c>
      <c r="J349" s="252" t="s">
        <v>1235</v>
      </c>
    </row>
    <row r="350" s="88" customFormat="1" ht="85.5" spans="1:10">
      <c r="A350" s="252" t="s">
        <v>454</v>
      </c>
      <c r="B350" s="252" t="s">
        <v>1227</v>
      </c>
      <c r="C350" s="252" t="s">
        <v>559</v>
      </c>
      <c r="D350" s="252" t="s">
        <v>568</v>
      </c>
      <c r="E350" s="252" t="s">
        <v>1236</v>
      </c>
      <c r="F350" s="252" t="s">
        <v>580</v>
      </c>
      <c r="G350" s="252" t="s">
        <v>581</v>
      </c>
      <c r="H350" s="252" t="s">
        <v>575</v>
      </c>
      <c r="I350" s="252" t="s">
        <v>565</v>
      </c>
      <c r="J350" s="252" t="s">
        <v>1237</v>
      </c>
    </row>
    <row r="351" s="88" customFormat="1" ht="28.5" spans="1:10">
      <c r="A351" s="252" t="s">
        <v>454</v>
      </c>
      <c r="B351" s="252" t="s">
        <v>1227</v>
      </c>
      <c r="C351" s="252" t="s">
        <v>559</v>
      </c>
      <c r="D351" s="252" t="s">
        <v>568</v>
      </c>
      <c r="E351" s="252" t="s">
        <v>1238</v>
      </c>
      <c r="F351" s="252" t="s">
        <v>580</v>
      </c>
      <c r="G351" s="252" t="s">
        <v>581</v>
      </c>
      <c r="H351" s="252" t="s">
        <v>575</v>
      </c>
      <c r="I351" s="252" t="s">
        <v>565</v>
      </c>
      <c r="J351" s="252" t="s">
        <v>1239</v>
      </c>
    </row>
    <row r="352" s="88" customFormat="1" ht="28.5" spans="1:10">
      <c r="A352" s="252" t="s">
        <v>454</v>
      </c>
      <c r="B352" s="252" t="s">
        <v>1227</v>
      </c>
      <c r="C352" s="252" t="s">
        <v>559</v>
      </c>
      <c r="D352" s="252" t="s">
        <v>568</v>
      </c>
      <c r="E352" s="252" t="s">
        <v>1232</v>
      </c>
      <c r="F352" s="252" t="s">
        <v>580</v>
      </c>
      <c r="G352" s="252" t="s">
        <v>581</v>
      </c>
      <c r="H352" s="252" t="s">
        <v>575</v>
      </c>
      <c r="I352" s="252" t="s">
        <v>565</v>
      </c>
      <c r="J352" s="252" t="s">
        <v>1240</v>
      </c>
    </row>
    <row r="353" s="88" customFormat="1" ht="42.75" spans="1:10">
      <c r="A353" s="252" t="s">
        <v>454</v>
      </c>
      <c r="B353" s="252" t="s">
        <v>1227</v>
      </c>
      <c r="C353" s="252" t="s">
        <v>559</v>
      </c>
      <c r="D353" s="252" t="s">
        <v>568</v>
      </c>
      <c r="E353" s="252" t="s">
        <v>1234</v>
      </c>
      <c r="F353" s="252" t="s">
        <v>580</v>
      </c>
      <c r="G353" s="252" t="s">
        <v>581</v>
      </c>
      <c r="H353" s="252" t="s">
        <v>575</v>
      </c>
      <c r="I353" s="252" t="s">
        <v>565</v>
      </c>
      <c r="J353" s="252" t="s">
        <v>1241</v>
      </c>
    </row>
    <row r="354" s="88" customFormat="1" ht="42.75" spans="1:10">
      <c r="A354" s="252" t="s">
        <v>454</v>
      </c>
      <c r="B354" s="252" t="s">
        <v>1227</v>
      </c>
      <c r="C354" s="252" t="s">
        <v>577</v>
      </c>
      <c r="D354" s="252" t="s">
        <v>578</v>
      </c>
      <c r="E354" s="252" t="s">
        <v>1242</v>
      </c>
      <c r="F354" s="252" t="s">
        <v>580</v>
      </c>
      <c r="G354" s="252" t="s">
        <v>1243</v>
      </c>
      <c r="H354" s="252" t="s">
        <v>1046</v>
      </c>
      <c r="I354" s="252" t="s">
        <v>565</v>
      </c>
      <c r="J354" s="252" t="s">
        <v>1244</v>
      </c>
    </row>
    <row r="355" s="88" customFormat="1" ht="28.5" spans="1:10">
      <c r="A355" s="252" t="s">
        <v>454</v>
      </c>
      <c r="B355" s="252" t="s">
        <v>1227</v>
      </c>
      <c r="C355" s="252" t="s">
        <v>577</v>
      </c>
      <c r="D355" s="252" t="s">
        <v>582</v>
      </c>
      <c r="E355" s="252" t="s">
        <v>1245</v>
      </c>
      <c r="F355" s="252" t="s">
        <v>580</v>
      </c>
      <c r="G355" s="252" t="s">
        <v>1246</v>
      </c>
      <c r="H355" s="252" t="s">
        <v>587</v>
      </c>
      <c r="I355" s="252" t="s">
        <v>588</v>
      </c>
      <c r="J355" s="252" t="s">
        <v>1247</v>
      </c>
    </row>
    <row r="356" s="88" customFormat="1" ht="57" spans="1:10">
      <c r="A356" s="252" t="s">
        <v>454</v>
      </c>
      <c r="B356" s="252" t="s">
        <v>1227</v>
      </c>
      <c r="C356" s="252" t="s">
        <v>577</v>
      </c>
      <c r="D356" s="252" t="s">
        <v>582</v>
      </c>
      <c r="E356" s="252" t="s">
        <v>1248</v>
      </c>
      <c r="F356" s="252" t="s">
        <v>580</v>
      </c>
      <c r="G356" s="252" t="s">
        <v>1249</v>
      </c>
      <c r="H356" s="252" t="s">
        <v>587</v>
      </c>
      <c r="I356" s="252" t="s">
        <v>588</v>
      </c>
      <c r="J356" s="252" t="s">
        <v>1250</v>
      </c>
    </row>
    <row r="357" s="88" customFormat="1" ht="42.75" spans="1:10">
      <c r="A357" s="252" t="s">
        <v>454</v>
      </c>
      <c r="B357" s="252" t="s">
        <v>1227</v>
      </c>
      <c r="C357" s="252" t="s">
        <v>590</v>
      </c>
      <c r="D357" s="252" t="s">
        <v>591</v>
      </c>
      <c r="E357" s="252" t="s">
        <v>1251</v>
      </c>
      <c r="F357" s="252" t="s">
        <v>580</v>
      </c>
      <c r="G357" s="252" t="s">
        <v>574</v>
      </c>
      <c r="H357" s="252" t="s">
        <v>575</v>
      </c>
      <c r="I357" s="252" t="s">
        <v>565</v>
      </c>
      <c r="J357" s="252" t="s">
        <v>1252</v>
      </c>
    </row>
    <row r="358" s="88" customFormat="1" ht="42.75" spans="1:10">
      <c r="A358" s="252" t="s">
        <v>454</v>
      </c>
      <c r="B358" s="252" t="s">
        <v>1227</v>
      </c>
      <c r="C358" s="252" t="s">
        <v>590</v>
      </c>
      <c r="D358" s="252" t="s">
        <v>591</v>
      </c>
      <c r="E358" s="252" t="s">
        <v>1253</v>
      </c>
      <c r="F358" s="252" t="s">
        <v>580</v>
      </c>
      <c r="G358" s="252" t="s">
        <v>593</v>
      </c>
      <c r="H358" s="252" t="s">
        <v>575</v>
      </c>
      <c r="I358" s="252" t="s">
        <v>565</v>
      </c>
      <c r="J358" s="252" t="s">
        <v>1254</v>
      </c>
    </row>
    <row r="359" s="88" customFormat="1" ht="28.5" spans="1:10">
      <c r="A359" s="252" t="s">
        <v>425</v>
      </c>
      <c r="B359" s="252" t="s">
        <v>1255</v>
      </c>
      <c r="C359" s="252" t="s">
        <v>559</v>
      </c>
      <c r="D359" s="252" t="s">
        <v>560</v>
      </c>
      <c r="E359" s="252" t="s">
        <v>1065</v>
      </c>
      <c r="F359" s="252" t="s">
        <v>580</v>
      </c>
      <c r="G359" s="252" t="s">
        <v>1066</v>
      </c>
      <c r="H359" s="252" t="s">
        <v>564</v>
      </c>
      <c r="I359" s="252" t="s">
        <v>565</v>
      </c>
      <c r="J359" s="252" t="s">
        <v>1065</v>
      </c>
    </row>
    <row r="360" s="88" customFormat="1" ht="28.5" spans="1:10">
      <c r="A360" s="252" t="s">
        <v>425</v>
      </c>
      <c r="B360" s="252" t="s">
        <v>1255</v>
      </c>
      <c r="C360" s="252" t="s">
        <v>559</v>
      </c>
      <c r="D360" s="252" t="s">
        <v>568</v>
      </c>
      <c r="E360" s="252" t="s">
        <v>1256</v>
      </c>
      <c r="F360" s="252" t="s">
        <v>562</v>
      </c>
      <c r="G360" s="252" t="s">
        <v>705</v>
      </c>
      <c r="H360" s="252" t="s">
        <v>575</v>
      </c>
      <c r="I360" s="252" t="s">
        <v>565</v>
      </c>
      <c r="J360" s="252" t="s">
        <v>1256</v>
      </c>
    </row>
    <row r="361" s="88" customFormat="1" ht="14.25" spans="1:10">
      <c r="A361" s="252" t="s">
        <v>425</v>
      </c>
      <c r="B361" s="252" t="s">
        <v>1255</v>
      </c>
      <c r="C361" s="252" t="s">
        <v>559</v>
      </c>
      <c r="D361" s="252" t="s">
        <v>572</v>
      </c>
      <c r="E361" s="252" t="s">
        <v>857</v>
      </c>
      <c r="F361" s="252" t="s">
        <v>562</v>
      </c>
      <c r="G361" s="252" t="s">
        <v>581</v>
      </c>
      <c r="H361" s="252" t="s">
        <v>575</v>
      </c>
      <c r="I361" s="252" t="s">
        <v>565</v>
      </c>
      <c r="J361" s="252" t="s">
        <v>857</v>
      </c>
    </row>
    <row r="362" s="88" customFormat="1" ht="14.25" spans="1:10">
      <c r="A362" s="252" t="s">
        <v>425</v>
      </c>
      <c r="B362" s="252" t="s">
        <v>1255</v>
      </c>
      <c r="C362" s="252" t="s">
        <v>577</v>
      </c>
      <c r="D362" s="252" t="s">
        <v>578</v>
      </c>
      <c r="E362" s="252" t="s">
        <v>1257</v>
      </c>
      <c r="F362" s="252" t="s">
        <v>580</v>
      </c>
      <c r="G362" s="252" t="s">
        <v>604</v>
      </c>
      <c r="H362" s="252" t="s">
        <v>587</v>
      </c>
      <c r="I362" s="252" t="s">
        <v>588</v>
      </c>
      <c r="J362" s="252" t="s">
        <v>1258</v>
      </c>
    </row>
    <row r="363" s="88" customFormat="1" ht="28.5" spans="1:10">
      <c r="A363" s="252" t="s">
        <v>425</v>
      </c>
      <c r="B363" s="252" t="s">
        <v>1255</v>
      </c>
      <c r="C363" s="252" t="s">
        <v>577</v>
      </c>
      <c r="D363" s="252" t="s">
        <v>582</v>
      </c>
      <c r="E363" s="252" t="s">
        <v>1259</v>
      </c>
      <c r="F363" s="252" t="s">
        <v>562</v>
      </c>
      <c r="G363" s="252" t="s">
        <v>593</v>
      </c>
      <c r="H363" s="252" t="s">
        <v>575</v>
      </c>
      <c r="I363" s="252" t="s">
        <v>565</v>
      </c>
      <c r="J363" s="252" t="s">
        <v>1259</v>
      </c>
    </row>
    <row r="364" s="88" customFormat="1" ht="14.25" spans="1:10">
      <c r="A364" s="252" t="s">
        <v>425</v>
      </c>
      <c r="B364" s="252" t="s">
        <v>1255</v>
      </c>
      <c r="C364" s="252" t="s">
        <v>577</v>
      </c>
      <c r="D364" s="252" t="s">
        <v>722</v>
      </c>
      <c r="E364" s="252" t="s">
        <v>865</v>
      </c>
      <c r="F364" s="252" t="s">
        <v>562</v>
      </c>
      <c r="G364" s="252" t="s">
        <v>593</v>
      </c>
      <c r="H364" s="252" t="s">
        <v>575</v>
      </c>
      <c r="I364" s="252" t="s">
        <v>565</v>
      </c>
      <c r="J364" s="252" t="s">
        <v>1260</v>
      </c>
    </row>
    <row r="365" s="88" customFormat="1" ht="14.25" spans="1:10">
      <c r="A365" s="252" t="s">
        <v>425</v>
      </c>
      <c r="B365" s="252" t="s">
        <v>1255</v>
      </c>
      <c r="C365" s="252" t="s">
        <v>577</v>
      </c>
      <c r="D365" s="252" t="s">
        <v>606</v>
      </c>
      <c r="E365" s="252" t="s">
        <v>1261</v>
      </c>
      <c r="F365" s="252" t="s">
        <v>562</v>
      </c>
      <c r="G365" s="252" t="s">
        <v>574</v>
      </c>
      <c r="H365" s="252" t="s">
        <v>575</v>
      </c>
      <c r="I365" s="252" t="s">
        <v>565</v>
      </c>
      <c r="J365" s="252" t="s">
        <v>1261</v>
      </c>
    </row>
    <row r="366" s="88" customFormat="1" ht="14.25" spans="1:10">
      <c r="A366" s="252" t="s">
        <v>425</v>
      </c>
      <c r="B366" s="252" t="s">
        <v>1255</v>
      </c>
      <c r="C366" s="252" t="s">
        <v>590</v>
      </c>
      <c r="D366" s="252" t="s">
        <v>591</v>
      </c>
      <c r="E366" s="252" t="s">
        <v>612</v>
      </c>
      <c r="F366" s="252" t="s">
        <v>562</v>
      </c>
      <c r="G366" s="252" t="s">
        <v>593</v>
      </c>
      <c r="H366" s="252" t="s">
        <v>575</v>
      </c>
      <c r="I366" s="252" t="s">
        <v>565</v>
      </c>
      <c r="J366" s="252" t="s">
        <v>1262</v>
      </c>
    </row>
    <row r="367" s="88" customFormat="1" ht="28.5" spans="1:10">
      <c r="A367" s="252" t="s">
        <v>460</v>
      </c>
      <c r="B367" s="252" t="s">
        <v>1263</v>
      </c>
      <c r="C367" s="252" t="s">
        <v>559</v>
      </c>
      <c r="D367" s="252" t="s">
        <v>560</v>
      </c>
      <c r="E367" s="252" t="s">
        <v>1264</v>
      </c>
      <c r="F367" s="252" t="s">
        <v>580</v>
      </c>
      <c r="G367" s="252" t="s">
        <v>664</v>
      </c>
      <c r="H367" s="252" t="s">
        <v>597</v>
      </c>
      <c r="I367" s="252" t="s">
        <v>565</v>
      </c>
      <c r="J367" s="252" t="s">
        <v>1265</v>
      </c>
    </row>
    <row r="368" s="88" customFormat="1" ht="85.5" spans="1:10">
      <c r="A368" s="252" t="s">
        <v>460</v>
      </c>
      <c r="B368" s="252" t="s">
        <v>1263</v>
      </c>
      <c r="C368" s="252" t="s">
        <v>559</v>
      </c>
      <c r="D368" s="252" t="s">
        <v>560</v>
      </c>
      <c r="E368" s="252" t="s">
        <v>1266</v>
      </c>
      <c r="F368" s="252" t="s">
        <v>580</v>
      </c>
      <c r="G368" s="252" t="s">
        <v>709</v>
      </c>
      <c r="H368" s="252" t="s">
        <v>571</v>
      </c>
      <c r="I368" s="252" t="s">
        <v>565</v>
      </c>
      <c r="J368" s="252" t="s">
        <v>1267</v>
      </c>
    </row>
    <row r="369" s="88" customFormat="1" ht="28.5" spans="1:10">
      <c r="A369" s="252" t="s">
        <v>460</v>
      </c>
      <c r="B369" s="252" t="s">
        <v>1263</v>
      </c>
      <c r="C369" s="252" t="s">
        <v>559</v>
      </c>
      <c r="D369" s="252" t="s">
        <v>560</v>
      </c>
      <c r="E369" s="252" t="s">
        <v>1268</v>
      </c>
      <c r="F369" s="252" t="s">
        <v>580</v>
      </c>
      <c r="G369" s="252" t="s">
        <v>620</v>
      </c>
      <c r="H369" s="252" t="s">
        <v>564</v>
      </c>
      <c r="I369" s="252" t="s">
        <v>565</v>
      </c>
      <c r="J369" s="252" t="s">
        <v>1269</v>
      </c>
    </row>
    <row r="370" s="88" customFormat="1" ht="28.5" spans="1:10">
      <c r="A370" s="252" t="s">
        <v>460</v>
      </c>
      <c r="B370" s="252" t="s">
        <v>1263</v>
      </c>
      <c r="C370" s="252" t="s">
        <v>559</v>
      </c>
      <c r="D370" s="252" t="s">
        <v>560</v>
      </c>
      <c r="E370" s="252" t="s">
        <v>1270</v>
      </c>
      <c r="F370" s="252" t="s">
        <v>580</v>
      </c>
      <c r="G370" s="252" t="s">
        <v>620</v>
      </c>
      <c r="H370" s="252" t="s">
        <v>564</v>
      </c>
      <c r="I370" s="252" t="s">
        <v>565</v>
      </c>
      <c r="J370" s="252" t="s">
        <v>1271</v>
      </c>
    </row>
    <row r="371" s="88" customFormat="1" ht="28.5" spans="1:10">
      <c r="A371" s="252" t="s">
        <v>460</v>
      </c>
      <c r="B371" s="252" t="s">
        <v>1263</v>
      </c>
      <c r="C371" s="252" t="s">
        <v>559</v>
      </c>
      <c r="D371" s="252" t="s">
        <v>560</v>
      </c>
      <c r="E371" s="252" t="s">
        <v>1272</v>
      </c>
      <c r="F371" s="252" t="s">
        <v>580</v>
      </c>
      <c r="G371" s="252" t="s">
        <v>620</v>
      </c>
      <c r="H371" s="252" t="s">
        <v>571</v>
      </c>
      <c r="I371" s="252" t="s">
        <v>565</v>
      </c>
      <c r="J371" s="252" t="s">
        <v>1273</v>
      </c>
    </row>
    <row r="372" s="88" customFormat="1" ht="28.5" spans="1:10">
      <c r="A372" s="252" t="s">
        <v>460</v>
      </c>
      <c r="B372" s="252" t="s">
        <v>1263</v>
      </c>
      <c r="C372" s="252" t="s">
        <v>559</v>
      </c>
      <c r="D372" s="252" t="s">
        <v>568</v>
      </c>
      <c r="E372" s="252" t="s">
        <v>1274</v>
      </c>
      <c r="F372" s="252" t="s">
        <v>562</v>
      </c>
      <c r="G372" s="252" t="s">
        <v>1275</v>
      </c>
      <c r="H372" s="252" t="s">
        <v>575</v>
      </c>
      <c r="I372" s="252" t="s">
        <v>565</v>
      </c>
      <c r="J372" s="252" t="s">
        <v>1274</v>
      </c>
    </row>
    <row r="373" s="88" customFormat="1" ht="28.5" spans="1:10">
      <c r="A373" s="252" t="s">
        <v>460</v>
      </c>
      <c r="B373" s="252" t="s">
        <v>1263</v>
      </c>
      <c r="C373" s="252" t="s">
        <v>577</v>
      </c>
      <c r="D373" s="252" t="s">
        <v>582</v>
      </c>
      <c r="E373" s="252" t="s">
        <v>1276</v>
      </c>
      <c r="F373" s="252" t="s">
        <v>562</v>
      </c>
      <c r="G373" s="252" t="s">
        <v>1277</v>
      </c>
      <c r="H373" s="252" t="s">
        <v>587</v>
      </c>
      <c r="I373" s="252" t="s">
        <v>588</v>
      </c>
      <c r="J373" s="252" t="s">
        <v>1278</v>
      </c>
    </row>
    <row r="374" s="88" customFormat="1" ht="14.25" spans="1:10">
      <c r="A374" s="254" t="s">
        <v>460</v>
      </c>
      <c r="B374" s="254" t="s">
        <v>1263</v>
      </c>
      <c r="C374" s="254" t="s">
        <v>590</v>
      </c>
      <c r="D374" s="254" t="s">
        <v>591</v>
      </c>
      <c r="E374" s="254" t="s">
        <v>662</v>
      </c>
      <c r="F374" s="254" t="s">
        <v>562</v>
      </c>
      <c r="G374" s="254" t="s">
        <v>574</v>
      </c>
      <c r="H374" s="254" t="s">
        <v>575</v>
      </c>
      <c r="I374" s="254" t="s">
        <v>565</v>
      </c>
      <c r="J374" s="254" t="s">
        <v>1279</v>
      </c>
    </row>
    <row r="375" s="88" customFormat="1" ht="68" customHeight="1" spans="1:10">
      <c r="A375" s="255" t="s">
        <v>544</v>
      </c>
      <c r="B375" s="255" t="s">
        <v>1280</v>
      </c>
      <c r="C375" s="252" t="s">
        <v>559</v>
      </c>
      <c r="D375" s="252" t="s">
        <v>560</v>
      </c>
      <c r="E375" s="252" t="s">
        <v>1281</v>
      </c>
      <c r="F375" s="252" t="s">
        <v>580</v>
      </c>
      <c r="G375" s="252" t="s">
        <v>1282</v>
      </c>
      <c r="H375" s="252" t="s">
        <v>643</v>
      </c>
      <c r="I375" s="252" t="s">
        <v>565</v>
      </c>
      <c r="J375" s="252" t="s">
        <v>1283</v>
      </c>
    </row>
    <row r="376" s="88" customFormat="1" ht="136" customHeight="1" spans="1:10">
      <c r="A376" s="256"/>
      <c r="B376" s="256"/>
      <c r="C376" s="252" t="s">
        <v>577</v>
      </c>
      <c r="D376" s="252" t="s">
        <v>582</v>
      </c>
      <c r="E376" s="252" t="s">
        <v>1284</v>
      </c>
      <c r="F376" s="252" t="s">
        <v>580</v>
      </c>
      <c r="G376" s="252" t="s">
        <v>604</v>
      </c>
      <c r="H376" s="252" t="s">
        <v>587</v>
      </c>
      <c r="I376" s="252" t="s">
        <v>588</v>
      </c>
      <c r="J376" s="252" t="s">
        <v>1285</v>
      </c>
    </row>
    <row r="377" s="88" customFormat="1" ht="136" customHeight="1" spans="1:10">
      <c r="A377" s="256"/>
      <c r="B377" s="256"/>
      <c r="C377" s="252" t="s">
        <v>577</v>
      </c>
      <c r="D377" s="252" t="s">
        <v>582</v>
      </c>
      <c r="E377" s="252" t="s">
        <v>1286</v>
      </c>
      <c r="F377" s="252" t="s">
        <v>580</v>
      </c>
      <c r="G377" s="252" t="s">
        <v>1287</v>
      </c>
      <c r="H377" s="252" t="s">
        <v>587</v>
      </c>
      <c r="I377" s="252" t="s">
        <v>588</v>
      </c>
      <c r="J377" s="252" t="s">
        <v>1288</v>
      </c>
    </row>
    <row r="378" s="88" customFormat="1" ht="136" customHeight="1" spans="1:10">
      <c r="A378" s="256"/>
      <c r="B378" s="256"/>
      <c r="C378" s="252" t="s">
        <v>577</v>
      </c>
      <c r="D378" s="252" t="s">
        <v>606</v>
      </c>
      <c r="E378" s="252" t="s">
        <v>1289</v>
      </c>
      <c r="F378" s="252" t="s">
        <v>580</v>
      </c>
      <c r="G378" s="252" t="s">
        <v>1290</v>
      </c>
      <c r="H378" s="252" t="s">
        <v>587</v>
      </c>
      <c r="I378" s="252" t="s">
        <v>588</v>
      </c>
      <c r="J378" s="252" t="s">
        <v>1288</v>
      </c>
    </row>
    <row r="379" s="88" customFormat="1" ht="52" customHeight="1" spans="1:10">
      <c r="A379" s="256"/>
      <c r="B379" s="256"/>
      <c r="C379" s="254" t="s">
        <v>590</v>
      </c>
      <c r="D379" s="254" t="s">
        <v>591</v>
      </c>
      <c r="E379" s="254" t="s">
        <v>591</v>
      </c>
      <c r="F379" s="254" t="s">
        <v>562</v>
      </c>
      <c r="G379" s="254" t="s">
        <v>593</v>
      </c>
      <c r="H379" s="254" t="s">
        <v>575</v>
      </c>
      <c r="I379" s="252" t="s">
        <v>565</v>
      </c>
      <c r="J379" s="252" t="s">
        <v>1291</v>
      </c>
    </row>
    <row r="380" s="88" customFormat="1" ht="28.5" spans="1:10">
      <c r="A380" s="257" t="s">
        <v>546</v>
      </c>
      <c r="B380" s="257" t="s">
        <v>1292</v>
      </c>
      <c r="C380" s="258" t="s">
        <v>559</v>
      </c>
      <c r="D380" s="258" t="s">
        <v>560</v>
      </c>
      <c r="E380" s="258" t="s">
        <v>1293</v>
      </c>
      <c r="F380" s="258" t="s">
        <v>580</v>
      </c>
      <c r="G380" s="258" t="s">
        <v>709</v>
      </c>
      <c r="H380" s="259" t="s">
        <v>564</v>
      </c>
      <c r="I380" s="252" t="s">
        <v>565</v>
      </c>
      <c r="J380" s="252" t="s">
        <v>1294</v>
      </c>
    </row>
    <row r="381" s="88" customFormat="1" ht="28.5" spans="1:10">
      <c r="A381" s="257"/>
      <c r="B381" s="257"/>
      <c r="C381" s="258" t="s">
        <v>559</v>
      </c>
      <c r="D381" s="258" t="s">
        <v>560</v>
      </c>
      <c r="E381" s="258" t="s">
        <v>1295</v>
      </c>
      <c r="F381" s="258" t="s">
        <v>580</v>
      </c>
      <c r="G381" s="258" t="s">
        <v>1296</v>
      </c>
      <c r="H381" s="259" t="s">
        <v>643</v>
      </c>
      <c r="I381" s="252" t="s">
        <v>565</v>
      </c>
      <c r="J381" s="252" t="s">
        <v>1294</v>
      </c>
    </row>
    <row r="382" s="88" customFormat="1" ht="42.75" spans="1:10">
      <c r="A382" s="257"/>
      <c r="B382" s="257"/>
      <c r="C382" s="258" t="s">
        <v>577</v>
      </c>
      <c r="D382" s="258" t="s">
        <v>582</v>
      </c>
      <c r="E382" s="258" t="s">
        <v>1297</v>
      </c>
      <c r="F382" s="258" t="s">
        <v>580</v>
      </c>
      <c r="G382" s="258" t="s">
        <v>668</v>
      </c>
      <c r="H382" s="259" t="s">
        <v>575</v>
      </c>
      <c r="I382" s="252" t="s">
        <v>565</v>
      </c>
      <c r="J382" s="252" t="s">
        <v>1298</v>
      </c>
    </row>
    <row r="383" s="88" customFormat="1" ht="42.75" spans="1:10">
      <c r="A383" s="257"/>
      <c r="B383" s="257"/>
      <c r="C383" s="258" t="s">
        <v>577</v>
      </c>
      <c r="D383" s="258" t="s">
        <v>606</v>
      </c>
      <c r="E383" s="258" t="s">
        <v>1299</v>
      </c>
      <c r="F383" s="258" t="s">
        <v>580</v>
      </c>
      <c r="G383" s="258" t="s">
        <v>581</v>
      </c>
      <c r="H383" s="259" t="s">
        <v>575</v>
      </c>
      <c r="I383" s="252" t="s">
        <v>565</v>
      </c>
      <c r="J383" s="252" t="s">
        <v>1298</v>
      </c>
    </row>
    <row r="384" s="88" customFormat="1" ht="28.5" spans="1:10">
      <c r="A384" s="257"/>
      <c r="B384" s="257"/>
      <c r="C384" s="258" t="s">
        <v>590</v>
      </c>
      <c r="D384" s="258" t="s">
        <v>591</v>
      </c>
      <c r="E384" s="258" t="s">
        <v>673</v>
      </c>
      <c r="F384" s="258" t="s">
        <v>580</v>
      </c>
      <c r="G384" s="258" t="s">
        <v>705</v>
      </c>
      <c r="H384" s="259" t="s">
        <v>575</v>
      </c>
      <c r="I384" s="252" t="s">
        <v>565</v>
      </c>
      <c r="J384" s="252" t="s">
        <v>1298</v>
      </c>
    </row>
    <row r="385" s="88" customFormat="1" ht="48" customHeight="1" spans="1:10">
      <c r="A385" s="257" t="s">
        <v>538</v>
      </c>
      <c r="B385" s="257" t="s">
        <v>1300</v>
      </c>
      <c r="C385" s="258" t="s">
        <v>559</v>
      </c>
      <c r="D385" s="258" t="s">
        <v>560</v>
      </c>
      <c r="E385" s="258" t="s">
        <v>1301</v>
      </c>
      <c r="F385" s="258" t="s">
        <v>580</v>
      </c>
      <c r="G385" s="258" t="s">
        <v>1302</v>
      </c>
      <c r="H385" s="259" t="s">
        <v>643</v>
      </c>
      <c r="I385" s="252" t="s">
        <v>565</v>
      </c>
      <c r="J385" s="252" t="s">
        <v>1303</v>
      </c>
    </row>
    <row r="386" s="88" customFormat="1" ht="48" customHeight="1" spans="1:10">
      <c r="A386" s="257"/>
      <c r="B386" s="257"/>
      <c r="C386" s="258" t="s">
        <v>577</v>
      </c>
      <c r="D386" s="258" t="s">
        <v>582</v>
      </c>
      <c r="E386" s="258" t="s">
        <v>1304</v>
      </c>
      <c r="F386" s="258" t="s">
        <v>580</v>
      </c>
      <c r="G386" s="258" t="s">
        <v>1305</v>
      </c>
      <c r="H386" s="259" t="s">
        <v>587</v>
      </c>
      <c r="I386" s="252" t="s">
        <v>588</v>
      </c>
      <c r="J386" s="252" t="s">
        <v>1306</v>
      </c>
    </row>
    <row r="387" s="88" customFormat="1" ht="48" customHeight="1" spans="1:10">
      <c r="A387" s="257"/>
      <c r="B387" s="257"/>
      <c r="C387" s="258" t="s">
        <v>577</v>
      </c>
      <c r="D387" s="258" t="s">
        <v>606</v>
      </c>
      <c r="E387" s="258" t="s">
        <v>1307</v>
      </c>
      <c r="F387" s="258" t="s">
        <v>580</v>
      </c>
      <c r="G387" s="258" t="s">
        <v>672</v>
      </c>
      <c r="H387" s="259" t="s">
        <v>587</v>
      </c>
      <c r="I387" s="252" t="s">
        <v>588</v>
      </c>
      <c r="J387" s="252" t="s">
        <v>1308</v>
      </c>
    </row>
    <row r="388" s="88" customFormat="1" ht="48" customHeight="1" spans="1:10">
      <c r="A388" s="257"/>
      <c r="B388" s="257"/>
      <c r="C388" s="258" t="s">
        <v>577</v>
      </c>
      <c r="D388" s="258" t="s">
        <v>591</v>
      </c>
      <c r="E388" s="258" t="s">
        <v>673</v>
      </c>
      <c r="F388" s="258" t="s">
        <v>580</v>
      </c>
      <c r="G388" s="258" t="s">
        <v>581</v>
      </c>
      <c r="H388" s="259" t="s">
        <v>575</v>
      </c>
      <c r="I388" s="252" t="s">
        <v>565</v>
      </c>
      <c r="J388" s="252" t="s">
        <v>1309</v>
      </c>
    </row>
  </sheetData>
  <mergeCells count="102">
    <mergeCell ref="A2:J2"/>
    <mergeCell ref="A3:H3"/>
    <mergeCell ref="A6:A12"/>
    <mergeCell ref="A13:A18"/>
    <mergeCell ref="A19:A21"/>
    <mergeCell ref="A22:A32"/>
    <mergeCell ref="A33:A39"/>
    <mergeCell ref="A40:A45"/>
    <mergeCell ref="A46:A51"/>
    <mergeCell ref="A52:A61"/>
    <mergeCell ref="A62:A71"/>
    <mergeCell ref="A72:A77"/>
    <mergeCell ref="A78:A83"/>
    <mergeCell ref="A84:A89"/>
    <mergeCell ref="A90:A94"/>
    <mergeCell ref="A95:A98"/>
    <mergeCell ref="A99:A104"/>
    <mergeCell ref="A105:A112"/>
    <mergeCell ref="A113:A118"/>
    <mergeCell ref="A119:A130"/>
    <mergeCell ref="A131:A136"/>
    <mergeCell ref="A137:A145"/>
    <mergeCell ref="A146:A159"/>
    <mergeCell ref="A160:A166"/>
    <mergeCell ref="A167:A178"/>
    <mergeCell ref="A179:A184"/>
    <mergeCell ref="A185:A190"/>
    <mergeCell ref="A191:A196"/>
    <mergeCell ref="A197:A205"/>
    <mergeCell ref="A206:A214"/>
    <mergeCell ref="A215:A250"/>
    <mergeCell ref="A251:A259"/>
    <mergeCell ref="A260:A265"/>
    <mergeCell ref="A266:A269"/>
    <mergeCell ref="A270:A278"/>
    <mergeCell ref="A279:A284"/>
    <mergeCell ref="A285:A289"/>
    <mergeCell ref="A290:A295"/>
    <mergeCell ref="A296:A302"/>
    <mergeCell ref="A303:A306"/>
    <mergeCell ref="A307:A309"/>
    <mergeCell ref="A310:A319"/>
    <mergeCell ref="A320:A325"/>
    <mergeCell ref="A326:A331"/>
    <mergeCell ref="A332:A337"/>
    <mergeCell ref="A338:A345"/>
    <mergeCell ref="A346:A358"/>
    <mergeCell ref="A359:A366"/>
    <mergeCell ref="A367:A374"/>
    <mergeCell ref="A375:A379"/>
    <mergeCell ref="A380:A384"/>
    <mergeCell ref="A385:A388"/>
    <mergeCell ref="B6:B12"/>
    <mergeCell ref="B13:B18"/>
    <mergeCell ref="B19:B21"/>
    <mergeCell ref="B22:B32"/>
    <mergeCell ref="B33:B39"/>
    <mergeCell ref="B40:B45"/>
    <mergeCell ref="B46:B51"/>
    <mergeCell ref="B52:B61"/>
    <mergeCell ref="B62:B71"/>
    <mergeCell ref="B72:B77"/>
    <mergeCell ref="B78:B83"/>
    <mergeCell ref="B84:B89"/>
    <mergeCell ref="B90:B94"/>
    <mergeCell ref="B95:B98"/>
    <mergeCell ref="B99:B104"/>
    <mergeCell ref="B105:B112"/>
    <mergeCell ref="B113:B118"/>
    <mergeCell ref="B119:B130"/>
    <mergeCell ref="B131:B136"/>
    <mergeCell ref="B137:B145"/>
    <mergeCell ref="B146:B159"/>
    <mergeCell ref="B160:B166"/>
    <mergeCell ref="B167:B178"/>
    <mergeCell ref="B179:B184"/>
    <mergeCell ref="B185:B190"/>
    <mergeCell ref="B191:B196"/>
    <mergeCell ref="B197:B205"/>
    <mergeCell ref="B206:B214"/>
    <mergeCell ref="B215:B250"/>
    <mergeCell ref="B251:B259"/>
    <mergeCell ref="B260:B265"/>
    <mergeCell ref="B266:B269"/>
    <mergeCell ref="B270:B278"/>
    <mergeCell ref="B279:B284"/>
    <mergeCell ref="B285:B289"/>
    <mergeCell ref="B290:B295"/>
    <mergeCell ref="B296:B302"/>
    <mergeCell ref="B303:B306"/>
    <mergeCell ref="B307:B309"/>
    <mergeCell ref="B310:B319"/>
    <mergeCell ref="B320:B325"/>
    <mergeCell ref="B326:B331"/>
    <mergeCell ref="B332:B337"/>
    <mergeCell ref="B338:B345"/>
    <mergeCell ref="B346:B358"/>
    <mergeCell ref="B359:B366"/>
    <mergeCell ref="B367:B374"/>
    <mergeCell ref="B375:B379"/>
    <mergeCell ref="B380:B384"/>
    <mergeCell ref="B385:B388"/>
  </mergeCells>
  <printOptions horizontalCentered="1"/>
  <pageMargins left="0.393055555555556" right="0.393055555555556" top="0.511805555555556" bottom="0.511805555555556" header="0.314583333333333" footer="0.314583333333333"/>
  <pageSetup paperSize="9" scale="57" fitToHeight="0"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0"/>
  <sheetViews>
    <sheetView topLeftCell="B1" workbookViewId="0">
      <pane ySplit="2" topLeftCell="A12" activePane="bottomLeft" state="frozen"/>
      <selection/>
      <selection pane="bottomLeft" activeCell="C15" sqref="C15:G15"/>
    </sheetView>
  </sheetViews>
  <sheetFormatPr defaultColWidth="8.57142857142857" defaultRowHeight="14.25" customHeight="1"/>
  <cols>
    <col min="1" max="1" width="16.4285714285714" style="138" customWidth="1"/>
    <col min="2" max="2" width="23.2857142857143" style="138" customWidth="1"/>
    <col min="3" max="5" width="20.1428571428571" style="138" customWidth="1"/>
    <col min="6" max="6" width="20.1428571428571" style="198" customWidth="1"/>
    <col min="7" max="12" width="20.1428571428571" style="138" customWidth="1"/>
    <col min="13" max="13" width="24" style="138" customWidth="1"/>
    <col min="14" max="14" width="20.1428571428571" style="138" customWidth="1"/>
    <col min="15" max="16384" width="8.57142857142857" style="95" customWidth="1"/>
  </cols>
  <sheetData>
    <row r="1" s="95" customFormat="1" customHeight="1" spans="1:14">
      <c r="A1" s="199" t="s">
        <v>1310</v>
      </c>
      <c r="B1" s="200"/>
      <c r="C1" s="200"/>
      <c r="D1" s="200"/>
      <c r="E1" s="200"/>
      <c r="F1" s="200"/>
      <c r="G1" s="200"/>
      <c r="H1" s="200"/>
      <c r="I1" s="200"/>
      <c r="J1" s="200"/>
      <c r="K1" s="200"/>
      <c r="L1" s="200"/>
      <c r="M1" s="150"/>
      <c r="N1" s="138"/>
    </row>
    <row r="2" s="95" customFormat="1" ht="44" customHeight="1" spans="1:14">
      <c r="A2" s="181" t="s">
        <v>1311</v>
      </c>
      <c r="B2" s="181"/>
      <c r="C2" s="181"/>
      <c r="D2" s="181"/>
      <c r="E2" s="181"/>
      <c r="F2" s="181"/>
      <c r="G2" s="181"/>
      <c r="H2" s="181"/>
      <c r="I2" s="181"/>
      <c r="J2" s="181"/>
      <c r="K2" s="181"/>
      <c r="L2" s="181"/>
      <c r="M2" s="181"/>
      <c r="N2" s="138"/>
    </row>
    <row r="3" s="95" customFormat="1" ht="30" customHeight="1" spans="1:14">
      <c r="A3" s="77" t="s">
        <v>1312</v>
      </c>
      <c r="B3" s="201" t="s">
        <v>92</v>
      </c>
      <c r="C3" s="202"/>
      <c r="D3" s="202"/>
      <c r="E3" s="202"/>
      <c r="F3" s="219"/>
      <c r="G3" s="202"/>
      <c r="H3" s="202"/>
      <c r="I3" s="202"/>
      <c r="J3" s="202"/>
      <c r="K3" s="202"/>
      <c r="L3" s="202"/>
      <c r="M3" s="235"/>
      <c r="N3" s="138"/>
    </row>
    <row r="4" s="95" customFormat="1" ht="32.25" customHeight="1" spans="1:14">
      <c r="A4" s="78" t="s">
        <v>1</v>
      </c>
      <c r="B4" s="79"/>
      <c r="C4" s="79"/>
      <c r="D4" s="79"/>
      <c r="E4" s="79"/>
      <c r="F4" s="79"/>
      <c r="G4" s="79"/>
      <c r="H4" s="79"/>
      <c r="I4" s="79"/>
      <c r="J4" s="79"/>
      <c r="K4" s="79"/>
      <c r="L4" s="80"/>
      <c r="M4" s="77" t="s">
        <v>1313</v>
      </c>
      <c r="N4" s="138"/>
    </row>
    <row r="5" s="138" customFormat="1" ht="150" customHeight="1" spans="1:13">
      <c r="A5" s="101" t="s">
        <v>1314</v>
      </c>
      <c r="B5" s="203" t="s">
        <v>1315</v>
      </c>
      <c r="C5" s="204" t="s">
        <v>1316</v>
      </c>
      <c r="D5" s="205"/>
      <c r="E5" s="205"/>
      <c r="F5" s="220"/>
      <c r="G5" s="205"/>
      <c r="H5" s="205"/>
      <c r="I5" s="231"/>
      <c r="J5" s="231"/>
      <c r="K5" s="231"/>
      <c r="L5" s="232"/>
      <c r="M5" s="236" t="s">
        <v>1317</v>
      </c>
    </row>
    <row r="6" s="138" customFormat="1" ht="267" customHeight="1" spans="1:13">
      <c r="A6" s="206"/>
      <c r="B6" s="183" t="s">
        <v>1318</v>
      </c>
      <c r="C6" s="207" t="s">
        <v>1319</v>
      </c>
      <c r="D6" s="208"/>
      <c r="E6" s="208"/>
      <c r="F6" s="221"/>
      <c r="G6" s="208"/>
      <c r="H6" s="208"/>
      <c r="I6" s="233"/>
      <c r="J6" s="233"/>
      <c r="K6" s="233"/>
      <c r="L6" s="234"/>
      <c r="M6" s="237" t="s">
        <v>1320</v>
      </c>
    </row>
    <row r="7" s="138" customFormat="1" ht="261" customHeight="1" spans="1:13">
      <c r="A7" s="209" t="s">
        <v>1321</v>
      </c>
      <c r="B7" s="139" t="s">
        <v>1322</v>
      </c>
      <c r="C7" s="210" t="s">
        <v>1323</v>
      </c>
      <c r="D7" s="210"/>
      <c r="E7" s="210"/>
      <c r="F7" s="139"/>
      <c r="G7" s="210"/>
      <c r="H7" s="210"/>
      <c r="I7" s="210"/>
      <c r="J7" s="210"/>
      <c r="K7" s="210"/>
      <c r="L7" s="210"/>
      <c r="M7" s="238" t="s">
        <v>1324</v>
      </c>
    </row>
    <row r="8" s="138" customFormat="1" ht="62" customHeight="1" spans="1:13">
      <c r="A8" s="211" t="s">
        <v>1325</v>
      </c>
      <c r="B8" s="211"/>
      <c r="C8" s="211"/>
      <c r="D8" s="211"/>
      <c r="E8" s="211"/>
      <c r="F8" s="222"/>
      <c r="G8" s="211"/>
      <c r="H8" s="211"/>
      <c r="I8" s="211"/>
      <c r="J8" s="211"/>
      <c r="K8" s="211"/>
      <c r="L8" s="211"/>
      <c r="M8" s="211"/>
    </row>
    <row r="9" s="138" customFormat="1" ht="35" customHeight="1" spans="1:13">
      <c r="A9" s="209" t="s">
        <v>1326</v>
      </c>
      <c r="B9" s="209"/>
      <c r="C9" s="139" t="s">
        <v>1327</v>
      </c>
      <c r="D9" s="139"/>
      <c r="E9" s="139"/>
      <c r="F9" s="139" t="s">
        <v>1328</v>
      </c>
      <c r="G9" s="139"/>
      <c r="H9" s="139" t="s">
        <v>1329</v>
      </c>
      <c r="I9" s="139"/>
      <c r="J9" s="139"/>
      <c r="K9" s="139" t="s">
        <v>1330</v>
      </c>
      <c r="L9" s="139"/>
      <c r="M9" s="139"/>
    </row>
    <row r="10" s="138" customFormat="1" ht="35" customHeight="1" spans="1:13">
      <c r="A10" s="209"/>
      <c r="B10" s="209"/>
      <c r="C10" s="139"/>
      <c r="D10" s="139"/>
      <c r="E10" s="139"/>
      <c r="F10" s="139"/>
      <c r="G10" s="139"/>
      <c r="H10" s="209" t="s">
        <v>1331</v>
      </c>
      <c r="I10" s="139" t="s">
        <v>1332</v>
      </c>
      <c r="J10" s="139" t="s">
        <v>1333</v>
      </c>
      <c r="K10" s="139" t="s">
        <v>1331</v>
      </c>
      <c r="L10" s="209" t="s">
        <v>1332</v>
      </c>
      <c r="M10" s="209" t="s">
        <v>1333</v>
      </c>
    </row>
    <row r="11" s="138" customFormat="1" ht="28" customHeight="1" spans="1:13">
      <c r="A11" s="212" t="s">
        <v>77</v>
      </c>
      <c r="B11" s="212"/>
      <c r="C11" s="212"/>
      <c r="D11" s="212"/>
      <c r="E11" s="212"/>
      <c r="F11" s="212"/>
      <c r="G11" s="212"/>
      <c r="H11" s="223">
        <f t="shared" ref="H11:M11" si="0">SUM(H12:H18)</f>
        <v>49322651.09</v>
      </c>
      <c r="I11" s="223">
        <f t="shared" si="0"/>
        <v>45107220.12</v>
      </c>
      <c r="J11" s="223">
        <f t="shared" si="0"/>
        <v>4215430.97</v>
      </c>
      <c r="K11" s="223">
        <f t="shared" si="0"/>
        <v>47718425.52</v>
      </c>
      <c r="L11" s="223">
        <f t="shared" si="0"/>
        <v>43718425.52</v>
      </c>
      <c r="M11" s="223">
        <f t="shared" si="0"/>
        <v>4000000</v>
      </c>
    </row>
    <row r="12" s="138" customFormat="1" ht="28" customHeight="1" spans="1:13">
      <c r="A12" s="213" t="s">
        <v>1334</v>
      </c>
      <c r="B12" s="213"/>
      <c r="C12" s="213" t="s">
        <v>1335</v>
      </c>
      <c r="D12" s="213"/>
      <c r="E12" s="213"/>
      <c r="F12" s="224"/>
      <c r="G12" s="213"/>
      <c r="H12" s="225">
        <v>25118183.12</v>
      </c>
      <c r="I12" s="225">
        <v>25118183.12</v>
      </c>
      <c r="J12" s="225"/>
      <c r="K12" s="225">
        <v>24509128.52</v>
      </c>
      <c r="L12" s="225">
        <v>24509128.52</v>
      </c>
      <c r="M12" s="225"/>
    </row>
    <row r="13" s="138" customFormat="1" ht="28" customHeight="1" spans="1:13">
      <c r="A13" s="213" t="s">
        <v>1336</v>
      </c>
      <c r="B13" s="214"/>
      <c r="C13" s="213" t="s">
        <v>1337</v>
      </c>
      <c r="D13" s="214"/>
      <c r="E13" s="214"/>
      <c r="F13" s="226"/>
      <c r="G13" s="214"/>
      <c r="H13" s="225">
        <v>14265062</v>
      </c>
      <c r="I13" s="225">
        <v>14265062</v>
      </c>
      <c r="J13" s="225"/>
      <c r="K13" s="225">
        <v>14255062</v>
      </c>
      <c r="L13" s="225">
        <v>14255062</v>
      </c>
      <c r="M13" s="225"/>
    </row>
    <row r="14" s="138" customFormat="1" ht="28" customHeight="1" spans="1:13">
      <c r="A14" s="213" t="s">
        <v>1338</v>
      </c>
      <c r="B14" s="214"/>
      <c r="C14" s="213" t="s">
        <v>1339</v>
      </c>
      <c r="D14" s="214"/>
      <c r="E14" s="214"/>
      <c r="F14" s="226"/>
      <c r="G14" s="214"/>
      <c r="H14" s="225">
        <v>7201100</v>
      </c>
      <c r="I14" s="225">
        <v>3201100</v>
      </c>
      <c r="J14" s="225">
        <v>4000000</v>
      </c>
      <c r="K14" s="225">
        <v>7201100</v>
      </c>
      <c r="L14" s="225">
        <v>3201100</v>
      </c>
      <c r="M14" s="225">
        <v>4000000</v>
      </c>
    </row>
    <row r="15" s="138" customFormat="1" ht="28" customHeight="1" spans="1:13">
      <c r="A15" s="213" t="s">
        <v>1340</v>
      </c>
      <c r="B15" s="214"/>
      <c r="C15" s="213" t="s">
        <v>1341</v>
      </c>
      <c r="D15" s="214"/>
      <c r="E15" s="214"/>
      <c r="F15" s="226"/>
      <c r="G15" s="214"/>
      <c r="H15" s="225">
        <v>39000</v>
      </c>
      <c r="I15" s="225">
        <v>39000</v>
      </c>
      <c r="J15" s="225"/>
      <c r="K15" s="225">
        <v>39000</v>
      </c>
      <c r="L15" s="225">
        <v>39000</v>
      </c>
      <c r="M15" s="225"/>
    </row>
    <row r="16" s="138" customFormat="1" ht="28" customHeight="1" spans="1:13">
      <c r="A16" s="213" t="s">
        <v>1342</v>
      </c>
      <c r="B16" s="214"/>
      <c r="C16" s="213" t="s">
        <v>1343</v>
      </c>
      <c r="D16" s="214"/>
      <c r="E16" s="214"/>
      <c r="F16" s="226"/>
      <c r="G16" s="214"/>
      <c r="H16" s="225">
        <v>1138830.97</v>
      </c>
      <c r="I16" s="225">
        <v>923400</v>
      </c>
      <c r="J16" s="225">
        <v>215430.97</v>
      </c>
      <c r="K16" s="225">
        <v>173660</v>
      </c>
      <c r="L16" s="225">
        <v>173660</v>
      </c>
      <c r="M16" s="225"/>
    </row>
    <row r="17" s="138" customFormat="1" ht="28" customHeight="1" spans="1:13">
      <c r="A17" s="213" t="s">
        <v>1344</v>
      </c>
      <c r="B17" s="214"/>
      <c r="C17" s="213" t="s">
        <v>1345</v>
      </c>
      <c r="D17" s="214"/>
      <c r="E17" s="214"/>
      <c r="F17" s="226"/>
      <c r="G17" s="214"/>
      <c r="H17" s="225">
        <v>40000</v>
      </c>
      <c r="I17" s="225">
        <v>40000</v>
      </c>
      <c r="J17" s="225"/>
      <c r="K17" s="225">
        <v>20000</v>
      </c>
      <c r="L17" s="225">
        <v>20000</v>
      </c>
      <c r="M17" s="225"/>
    </row>
    <row r="18" s="138" customFormat="1" ht="28" customHeight="1" spans="1:13">
      <c r="A18" s="213" t="s">
        <v>1346</v>
      </c>
      <c r="B18" s="214"/>
      <c r="C18" s="213" t="s">
        <v>1347</v>
      </c>
      <c r="D18" s="214"/>
      <c r="E18" s="214"/>
      <c r="F18" s="226"/>
      <c r="G18" s="214"/>
      <c r="H18" s="225">
        <v>1520475</v>
      </c>
      <c r="I18" s="225">
        <v>1520475</v>
      </c>
      <c r="J18" s="225"/>
      <c r="K18" s="225">
        <v>1520475</v>
      </c>
      <c r="L18" s="225">
        <v>1520475</v>
      </c>
      <c r="M18" s="225"/>
    </row>
    <row r="19" s="138" customFormat="1" spans="1:13">
      <c r="A19" s="215" t="s">
        <v>1348</v>
      </c>
      <c r="B19" s="216"/>
      <c r="C19" s="216"/>
      <c r="D19" s="216"/>
      <c r="E19" s="216"/>
      <c r="F19" s="227"/>
      <c r="G19" s="216"/>
      <c r="H19" s="216"/>
      <c r="I19" s="216"/>
      <c r="J19" s="216"/>
      <c r="K19" s="216"/>
      <c r="L19" s="216"/>
      <c r="M19" s="239"/>
    </row>
    <row r="20" s="138" customFormat="1" spans="1:13">
      <c r="A20" s="78" t="s">
        <v>1349</v>
      </c>
      <c r="B20" s="79"/>
      <c r="C20" s="79"/>
      <c r="D20" s="79"/>
      <c r="E20" s="79"/>
      <c r="F20" s="79"/>
      <c r="G20" s="80"/>
      <c r="H20" s="228" t="s">
        <v>1350</v>
      </c>
      <c r="I20" s="153"/>
      <c r="J20" s="102" t="s">
        <v>557</v>
      </c>
      <c r="K20" s="153"/>
      <c r="L20" s="228" t="s">
        <v>1351</v>
      </c>
      <c r="M20" s="240"/>
    </row>
    <row r="21" s="138" customFormat="1" spans="1:13">
      <c r="A21" s="217" t="s">
        <v>550</v>
      </c>
      <c r="B21" s="217" t="s">
        <v>1352</v>
      </c>
      <c r="C21" s="217" t="s">
        <v>552</v>
      </c>
      <c r="D21" s="217" t="s">
        <v>553</v>
      </c>
      <c r="E21" s="217" t="s">
        <v>554</v>
      </c>
      <c r="F21" s="217" t="s">
        <v>555</v>
      </c>
      <c r="G21" s="217" t="s">
        <v>556</v>
      </c>
      <c r="H21" s="229"/>
      <c r="I21" s="155"/>
      <c r="J21" s="229"/>
      <c r="K21" s="155"/>
      <c r="L21" s="229"/>
      <c r="M21" s="155"/>
    </row>
    <row r="22" s="197" customFormat="1" spans="1:13">
      <c r="A22" s="218" t="s">
        <v>559</v>
      </c>
      <c r="B22" s="218"/>
      <c r="C22" s="218"/>
      <c r="D22" s="218"/>
      <c r="E22" s="218"/>
      <c r="F22" s="218"/>
      <c r="G22" s="218"/>
      <c r="H22" s="230"/>
      <c r="I22" s="230"/>
      <c r="J22" s="230"/>
      <c r="K22" s="230"/>
      <c r="L22" s="230"/>
      <c r="M22" s="230"/>
    </row>
    <row r="23" s="197" customFormat="1" spans="1:13">
      <c r="A23" s="218"/>
      <c r="B23" s="218" t="s">
        <v>560</v>
      </c>
      <c r="C23" s="218"/>
      <c r="D23" s="218"/>
      <c r="E23" s="218"/>
      <c r="F23" s="218"/>
      <c r="G23" s="218"/>
      <c r="H23" s="230"/>
      <c r="I23" s="214"/>
      <c r="J23" s="230"/>
      <c r="K23" s="214"/>
      <c r="L23" s="230"/>
      <c r="M23" s="214"/>
    </row>
    <row r="24" s="197" customFormat="1" spans="1:13">
      <c r="A24" s="218"/>
      <c r="B24" s="218"/>
      <c r="C24" s="218" t="s">
        <v>1353</v>
      </c>
      <c r="D24" s="218" t="s">
        <v>562</v>
      </c>
      <c r="E24" s="218" t="s">
        <v>563</v>
      </c>
      <c r="F24" s="218" t="s">
        <v>571</v>
      </c>
      <c r="G24" s="218" t="s">
        <v>565</v>
      </c>
      <c r="H24" s="230" t="s">
        <v>1354</v>
      </c>
      <c r="I24" s="214"/>
      <c r="J24" s="230" t="s">
        <v>1355</v>
      </c>
      <c r="K24" s="214"/>
      <c r="L24" s="230" t="s">
        <v>1356</v>
      </c>
      <c r="M24" s="214"/>
    </row>
    <row r="25" s="197" customFormat="1" ht="28.5" spans="1:13">
      <c r="A25" s="218"/>
      <c r="B25" s="218"/>
      <c r="C25" s="218" t="s">
        <v>1357</v>
      </c>
      <c r="D25" s="218" t="s">
        <v>580</v>
      </c>
      <c r="E25" s="218" t="s">
        <v>596</v>
      </c>
      <c r="F25" s="218" t="s">
        <v>597</v>
      </c>
      <c r="G25" s="218" t="s">
        <v>565</v>
      </c>
      <c r="H25" s="230" t="s">
        <v>1354</v>
      </c>
      <c r="I25" s="214"/>
      <c r="J25" s="230" t="s">
        <v>1355</v>
      </c>
      <c r="K25" s="214"/>
      <c r="L25" s="230" t="s">
        <v>1356</v>
      </c>
      <c r="M25" s="214"/>
    </row>
    <row r="26" s="197" customFormat="1" spans="1:13">
      <c r="A26" s="218"/>
      <c r="B26" s="218"/>
      <c r="C26" s="218" t="s">
        <v>626</v>
      </c>
      <c r="D26" s="218" t="s">
        <v>562</v>
      </c>
      <c r="E26" s="218" t="s">
        <v>620</v>
      </c>
      <c r="F26" s="218" t="s">
        <v>564</v>
      </c>
      <c r="G26" s="218" t="s">
        <v>565</v>
      </c>
      <c r="H26" s="230" t="s">
        <v>1354</v>
      </c>
      <c r="I26" s="214"/>
      <c r="J26" s="230" t="s">
        <v>1355</v>
      </c>
      <c r="K26" s="214"/>
      <c r="L26" s="230" t="s">
        <v>1356</v>
      </c>
      <c r="M26" s="214"/>
    </row>
    <row r="27" s="197" customFormat="1" ht="28.5" spans="1:13">
      <c r="A27" s="218"/>
      <c r="B27" s="218"/>
      <c r="C27" s="218" t="s">
        <v>708</v>
      </c>
      <c r="D27" s="218" t="s">
        <v>562</v>
      </c>
      <c r="E27" s="218" t="s">
        <v>709</v>
      </c>
      <c r="F27" s="218" t="s">
        <v>564</v>
      </c>
      <c r="G27" s="218" t="s">
        <v>565</v>
      </c>
      <c r="H27" s="230" t="s">
        <v>1354</v>
      </c>
      <c r="I27" s="214"/>
      <c r="J27" s="230" t="s">
        <v>1355</v>
      </c>
      <c r="K27" s="214"/>
      <c r="L27" s="230" t="s">
        <v>1356</v>
      </c>
      <c r="M27" s="214"/>
    </row>
    <row r="28" s="197" customFormat="1" spans="1:13">
      <c r="A28" s="218"/>
      <c r="B28" s="218"/>
      <c r="C28" s="218" t="s">
        <v>687</v>
      </c>
      <c r="D28" s="218" t="s">
        <v>580</v>
      </c>
      <c r="E28" s="218" t="s">
        <v>688</v>
      </c>
      <c r="F28" s="218" t="s">
        <v>689</v>
      </c>
      <c r="G28" s="218" t="s">
        <v>565</v>
      </c>
      <c r="H28" s="230" t="s">
        <v>1354</v>
      </c>
      <c r="I28" s="214"/>
      <c r="J28" s="230" t="s">
        <v>1355</v>
      </c>
      <c r="K28" s="214"/>
      <c r="L28" s="230" t="s">
        <v>1356</v>
      </c>
      <c r="M28" s="214"/>
    </row>
    <row r="29" s="197" customFormat="1" ht="28.5" spans="1:13">
      <c r="A29" s="218"/>
      <c r="B29" s="218"/>
      <c r="C29" s="218" t="s">
        <v>815</v>
      </c>
      <c r="D29" s="218" t="s">
        <v>580</v>
      </c>
      <c r="E29" s="218" t="s">
        <v>769</v>
      </c>
      <c r="F29" s="218" t="s">
        <v>571</v>
      </c>
      <c r="G29" s="218" t="s">
        <v>565</v>
      </c>
      <c r="H29" s="230" t="s">
        <v>1354</v>
      </c>
      <c r="I29" s="214"/>
      <c r="J29" s="230" t="s">
        <v>1355</v>
      </c>
      <c r="K29" s="214"/>
      <c r="L29" s="230" t="s">
        <v>1356</v>
      </c>
      <c r="M29" s="214"/>
    </row>
    <row r="30" s="197" customFormat="1" spans="1:13">
      <c r="A30" s="218"/>
      <c r="B30" s="218"/>
      <c r="C30" s="218" t="s">
        <v>816</v>
      </c>
      <c r="D30" s="218" t="s">
        <v>562</v>
      </c>
      <c r="E30" s="218" t="s">
        <v>749</v>
      </c>
      <c r="F30" s="218" t="s">
        <v>564</v>
      </c>
      <c r="G30" s="218" t="s">
        <v>565</v>
      </c>
      <c r="H30" s="230" t="s">
        <v>1354</v>
      </c>
      <c r="I30" s="214"/>
      <c r="J30" s="230" t="s">
        <v>1355</v>
      </c>
      <c r="K30" s="214"/>
      <c r="L30" s="230" t="s">
        <v>1356</v>
      </c>
      <c r="M30" s="214"/>
    </row>
    <row r="31" s="197" customFormat="1" spans="1:13">
      <c r="A31" s="218"/>
      <c r="B31" s="218"/>
      <c r="C31" s="218" t="s">
        <v>817</v>
      </c>
      <c r="D31" s="218" t="s">
        <v>562</v>
      </c>
      <c r="E31" s="218" t="s">
        <v>709</v>
      </c>
      <c r="F31" s="218" t="s">
        <v>571</v>
      </c>
      <c r="G31" s="218" t="s">
        <v>565</v>
      </c>
      <c r="H31" s="230" t="s">
        <v>1354</v>
      </c>
      <c r="I31" s="214"/>
      <c r="J31" s="230" t="s">
        <v>1355</v>
      </c>
      <c r="K31" s="214"/>
      <c r="L31" s="230" t="s">
        <v>1356</v>
      </c>
      <c r="M31" s="214"/>
    </row>
    <row r="32" s="197" customFormat="1" spans="1:13">
      <c r="A32" s="218"/>
      <c r="B32" s="218"/>
      <c r="C32" s="218" t="s">
        <v>818</v>
      </c>
      <c r="D32" s="218" t="s">
        <v>562</v>
      </c>
      <c r="E32" s="218" t="s">
        <v>781</v>
      </c>
      <c r="F32" s="218" t="s">
        <v>571</v>
      </c>
      <c r="G32" s="218" t="s">
        <v>565</v>
      </c>
      <c r="H32" s="230" t="s">
        <v>1354</v>
      </c>
      <c r="I32" s="214"/>
      <c r="J32" s="230" t="s">
        <v>1355</v>
      </c>
      <c r="K32" s="214"/>
      <c r="L32" s="230" t="s">
        <v>1356</v>
      </c>
      <c r="M32" s="214"/>
    </row>
    <row r="33" s="197" customFormat="1" spans="1:13">
      <c r="A33" s="218"/>
      <c r="B33" s="218"/>
      <c r="C33" s="218" t="s">
        <v>849</v>
      </c>
      <c r="D33" s="218" t="s">
        <v>580</v>
      </c>
      <c r="E33" s="218" t="s">
        <v>620</v>
      </c>
      <c r="F33" s="218" t="s">
        <v>564</v>
      </c>
      <c r="G33" s="218" t="s">
        <v>565</v>
      </c>
      <c r="H33" s="230" t="s">
        <v>1354</v>
      </c>
      <c r="I33" s="214"/>
      <c r="J33" s="230" t="s">
        <v>1355</v>
      </c>
      <c r="K33" s="214"/>
      <c r="L33" s="230" t="s">
        <v>1356</v>
      </c>
      <c r="M33" s="214"/>
    </row>
    <row r="34" s="197" customFormat="1" spans="1:13">
      <c r="A34" s="218"/>
      <c r="B34" s="218"/>
      <c r="C34" s="218" t="s">
        <v>852</v>
      </c>
      <c r="D34" s="218" t="s">
        <v>580</v>
      </c>
      <c r="E34" s="218" t="s">
        <v>853</v>
      </c>
      <c r="F34" s="218" t="s">
        <v>564</v>
      </c>
      <c r="G34" s="218" t="s">
        <v>565</v>
      </c>
      <c r="H34" s="230" t="s">
        <v>1354</v>
      </c>
      <c r="I34" s="214"/>
      <c r="J34" s="230" t="s">
        <v>1355</v>
      </c>
      <c r="K34" s="214"/>
      <c r="L34" s="230" t="s">
        <v>1356</v>
      </c>
      <c r="M34" s="214"/>
    </row>
    <row r="35" s="197" customFormat="1" spans="1:13">
      <c r="A35" s="218"/>
      <c r="B35" s="218" t="s">
        <v>568</v>
      </c>
      <c r="C35" s="218"/>
      <c r="D35" s="218"/>
      <c r="E35" s="218"/>
      <c r="F35" s="218"/>
      <c r="G35" s="218"/>
      <c r="H35" s="230"/>
      <c r="I35" s="214"/>
      <c r="J35" s="230"/>
      <c r="K35" s="214"/>
      <c r="L35" s="230"/>
      <c r="M35" s="214"/>
    </row>
    <row r="36" s="197" customFormat="1" spans="1:13">
      <c r="A36" s="218"/>
      <c r="B36" s="218"/>
      <c r="C36" s="218" t="s">
        <v>569</v>
      </c>
      <c r="D36" s="218" t="s">
        <v>562</v>
      </c>
      <c r="E36" s="218" t="s">
        <v>570</v>
      </c>
      <c r="F36" s="218" t="s">
        <v>571</v>
      </c>
      <c r="G36" s="218" t="s">
        <v>565</v>
      </c>
      <c r="H36" s="230" t="s">
        <v>1354</v>
      </c>
      <c r="I36" s="214"/>
      <c r="J36" s="230" t="s">
        <v>1355</v>
      </c>
      <c r="K36" s="214"/>
      <c r="L36" s="230" t="s">
        <v>1356</v>
      </c>
      <c r="M36" s="214"/>
    </row>
    <row r="37" s="197" customFormat="1" ht="28.5" spans="1:13">
      <c r="A37" s="218"/>
      <c r="B37" s="218"/>
      <c r="C37" s="218" t="s">
        <v>1358</v>
      </c>
      <c r="D37" s="218" t="s">
        <v>580</v>
      </c>
      <c r="E37" s="218" t="s">
        <v>581</v>
      </c>
      <c r="F37" s="218" t="s">
        <v>575</v>
      </c>
      <c r="G37" s="218" t="s">
        <v>565</v>
      </c>
      <c r="H37" s="230" t="s">
        <v>1354</v>
      </c>
      <c r="I37" s="214"/>
      <c r="J37" s="230" t="s">
        <v>1355</v>
      </c>
      <c r="K37" s="214"/>
      <c r="L37" s="230" t="s">
        <v>1356</v>
      </c>
      <c r="M37" s="214"/>
    </row>
    <row r="38" s="197" customFormat="1" ht="28.5" spans="1:13">
      <c r="A38" s="218"/>
      <c r="B38" s="218"/>
      <c r="C38" s="218" t="s">
        <v>627</v>
      </c>
      <c r="D38" s="218" t="s">
        <v>580</v>
      </c>
      <c r="E38" s="218" t="s">
        <v>628</v>
      </c>
      <c r="F38" s="218" t="s">
        <v>587</v>
      </c>
      <c r="G38" s="218" t="s">
        <v>588</v>
      </c>
      <c r="H38" s="230" t="s">
        <v>1354</v>
      </c>
      <c r="I38" s="214"/>
      <c r="J38" s="230" t="s">
        <v>1355</v>
      </c>
      <c r="K38" s="214"/>
      <c r="L38" s="230" t="s">
        <v>1356</v>
      </c>
      <c r="M38" s="214"/>
    </row>
    <row r="39" s="197" customFormat="1" ht="28.5" spans="1:13">
      <c r="A39" s="218"/>
      <c r="B39" s="218"/>
      <c r="C39" s="218" t="s">
        <v>650</v>
      </c>
      <c r="D39" s="218" t="s">
        <v>580</v>
      </c>
      <c r="E39" s="218" t="s">
        <v>651</v>
      </c>
      <c r="F39" s="218" t="s">
        <v>587</v>
      </c>
      <c r="G39" s="218" t="s">
        <v>588</v>
      </c>
      <c r="H39" s="230" t="s">
        <v>1354</v>
      </c>
      <c r="I39" s="214"/>
      <c r="J39" s="230" t="s">
        <v>1355</v>
      </c>
      <c r="K39" s="214"/>
      <c r="L39" s="230" t="s">
        <v>1356</v>
      </c>
      <c r="M39" s="214"/>
    </row>
    <row r="40" s="197" customFormat="1" ht="28.5" spans="1:13">
      <c r="A40" s="218"/>
      <c r="B40" s="218"/>
      <c r="C40" s="218" t="s">
        <v>1359</v>
      </c>
      <c r="D40" s="218" t="s">
        <v>562</v>
      </c>
      <c r="E40" s="218" t="s">
        <v>574</v>
      </c>
      <c r="F40" s="218" t="s">
        <v>575</v>
      </c>
      <c r="G40" s="218" t="s">
        <v>565</v>
      </c>
      <c r="H40" s="230" t="s">
        <v>1354</v>
      </c>
      <c r="I40" s="214"/>
      <c r="J40" s="230" t="s">
        <v>1355</v>
      </c>
      <c r="K40" s="214"/>
      <c r="L40" s="230" t="s">
        <v>1356</v>
      </c>
      <c r="M40" s="214"/>
    </row>
    <row r="41" s="197" customFormat="1" ht="28.5" spans="1:13">
      <c r="A41" s="218"/>
      <c r="B41" s="218"/>
      <c r="C41" s="218" t="s">
        <v>1360</v>
      </c>
      <c r="D41" s="218" t="s">
        <v>562</v>
      </c>
      <c r="E41" s="218" t="s">
        <v>593</v>
      </c>
      <c r="F41" s="218" t="s">
        <v>575</v>
      </c>
      <c r="G41" s="218" t="s">
        <v>565</v>
      </c>
      <c r="H41" s="230" t="s">
        <v>1354</v>
      </c>
      <c r="I41" s="214"/>
      <c r="J41" s="230" t="s">
        <v>1355</v>
      </c>
      <c r="K41" s="214"/>
      <c r="L41" s="230" t="s">
        <v>1356</v>
      </c>
      <c r="M41" s="214"/>
    </row>
    <row r="42" s="197" customFormat="1" ht="28.5" spans="1:13">
      <c r="A42" s="218"/>
      <c r="B42" s="218"/>
      <c r="C42" s="218" t="s">
        <v>691</v>
      </c>
      <c r="D42" s="218" t="s">
        <v>562</v>
      </c>
      <c r="E42" s="218" t="s">
        <v>593</v>
      </c>
      <c r="F42" s="218" t="s">
        <v>575</v>
      </c>
      <c r="G42" s="218" t="s">
        <v>565</v>
      </c>
      <c r="H42" s="230" t="s">
        <v>1354</v>
      </c>
      <c r="I42" s="214"/>
      <c r="J42" s="230" t="s">
        <v>1355</v>
      </c>
      <c r="K42" s="214"/>
      <c r="L42" s="230" t="s">
        <v>1356</v>
      </c>
      <c r="M42" s="214"/>
    </row>
    <row r="43" s="197" customFormat="1" spans="1:13">
      <c r="A43" s="218"/>
      <c r="B43" s="218"/>
      <c r="C43" s="218" t="s">
        <v>693</v>
      </c>
      <c r="D43" s="218" t="s">
        <v>580</v>
      </c>
      <c r="E43" s="218" t="s">
        <v>593</v>
      </c>
      <c r="F43" s="218" t="s">
        <v>575</v>
      </c>
      <c r="G43" s="218" t="s">
        <v>565</v>
      </c>
      <c r="H43" s="230" t="s">
        <v>1354</v>
      </c>
      <c r="I43" s="214"/>
      <c r="J43" s="230" t="s">
        <v>1355</v>
      </c>
      <c r="K43" s="214"/>
      <c r="L43" s="230" t="s">
        <v>1356</v>
      </c>
      <c r="M43" s="214"/>
    </row>
    <row r="44" s="197" customFormat="1" ht="28.5" spans="1:13">
      <c r="A44" s="218"/>
      <c r="B44" s="218"/>
      <c r="C44" s="218" t="s">
        <v>820</v>
      </c>
      <c r="D44" s="218" t="s">
        <v>562</v>
      </c>
      <c r="E44" s="218" t="s">
        <v>584</v>
      </c>
      <c r="F44" s="218" t="s">
        <v>575</v>
      </c>
      <c r="G44" s="218" t="s">
        <v>565</v>
      </c>
      <c r="H44" s="230" t="s">
        <v>1354</v>
      </c>
      <c r="I44" s="214"/>
      <c r="J44" s="230" t="s">
        <v>1355</v>
      </c>
      <c r="K44" s="214"/>
      <c r="L44" s="230" t="s">
        <v>1356</v>
      </c>
      <c r="M44" s="214"/>
    </row>
    <row r="45" s="197" customFormat="1" spans="1:13">
      <c r="A45" s="218"/>
      <c r="B45" s="218"/>
      <c r="C45" s="218" t="s">
        <v>822</v>
      </c>
      <c r="D45" s="218" t="s">
        <v>580</v>
      </c>
      <c r="E45" s="218" t="s">
        <v>823</v>
      </c>
      <c r="F45" s="218" t="s">
        <v>587</v>
      </c>
      <c r="G45" s="218" t="s">
        <v>588</v>
      </c>
      <c r="H45" s="230" t="s">
        <v>1354</v>
      </c>
      <c r="I45" s="214"/>
      <c r="J45" s="230" t="s">
        <v>1355</v>
      </c>
      <c r="K45" s="214"/>
      <c r="L45" s="230" t="s">
        <v>1356</v>
      </c>
      <c r="M45" s="214"/>
    </row>
    <row r="46" s="197" customFormat="1" spans="1:13">
      <c r="A46" s="218"/>
      <c r="B46" s="218"/>
      <c r="C46" s="218" t="s">
        <v>842</v>
      </c>
      <c r="D46" s="218" t="s">
        <v>580</v>
      </c>
      <c r="E46" s="218" t="s">
        <v>581</v>
      </c>
      <c r="F46" s="218" t="s">
        <v>575</v>
      </c>
      <c r="G46" s="218" t="s">
        <v>565</v>
      </c>
      <c r="H46" s="230" t="s">
        <v>1354</v>
      </c>
      <c r="I46" s="214"/>
      <c r="J46" s="230" t="s">
        <v>1355</v>
      </c>
      <c r="K46" s="214"/>
      <c r="L46" s="230" t="s">
        <v>1356</v>
      </c>
      <c r="M46" s="214"/>
    </row>
    <row r="47" s="197" customFormat="1" spans="1:13">
      <c r="A47" s="218"/>
      <c r="B47" s="218"/>
      <c r="C47" s="218" t="s">
        <v>855</v>
      </c>
      <c r="D47" s="218" t="s">
        <v>562</v>
      </c>
      <c r="E47" s="218" t="s">
        <v>574</v>
      </c>
      <c r="F47" s="218" t="s">
        <v>575</v>
      </c>
      <c r="G47" s="218" t="s">
        <v>565</v>
      </c>
      <c r="H47" s="230" t="s">
        <v>1354</v>
      </c>
      <c r="I47" s="214"/>
      <c r="J47" s="230" t="s">
        <v>1355</v>
      </c>
      <c r="K47" s="214"/>
      <c r="L47" s="230" t="s">
        <v>1356</v>
      </c>
      <c r="M47" s="214"/>
    </row>
    <row r="48" s="197" customFormat="1" spans="1:13">
      <c r="A48" s="218"/>
      <c r="B48" s="218" t="s">
        <v>572</v>
      </c>
      <c r="C48" s="218"/>
      <c r="D48" s="218"/>
      <c r="E48" s="218"/>
      <c r="F48" s="218"/>
      <c r="G48" s="218"/>
      <c r="H48" s="230"/>
      <c r="I48" s="214"/>
      <c r="J48" s="230"/>
      <c r="K48" s="214"/>
      <c r="L48" s="230"/>
      <c r="M48" s="214"/>
    </row>
    <row r="49" s="197" customFormat="1" ht="28.5" spans="1:13">
      <c r="A49" s="218"/>
      <c r="B49" s="218"/>
      <c r="C49" s="218" t="s">
        <v>1361</v>
      </c>
      <c r="D49" s="218" t="s">
        <v>562</v>
      </c>
      <c r="E49" s="218" t="s">
        <v>574</v>
      </c>
      <c r="F49" s="218" t="s">
        <v>575</v>
      </c>
      <c r="G49" s="218" t="s">
        <v>565</v>
      </c>
      <c r="H49" s="230" t="s">
        <v>1354</v>
      </c>
      <c r="I49" s="214"/>
      <c r="J49" s="230" t="s">
        <v>1355</v>
      </c>
      <c r="K49" s="214"/>
      <c r="L49" s="230" t="s">
        <v>1356</v>
      </c>
      <c r="M49" s="214"/>
    </row>
    <row r="50" s="197" customFormat="1" ht="28.5" spans="1:13">
      <c r="A50" s="218"/>
      <c r="B50" s="218"/>
      <c r="C50" s="218" t="s">
        <v>1362</v>
      </c>
      <c r="D50" s="218" t="s">
        <v>580</v>
      </c>
      <c r="E50" s="218" t="s">
        <v>581</v>
      </c>
      <c r="F50" s="218" t="s">
        <v>575</v>
      </c>
      <c r="G50" s="218" t="s">
        <v>565</v>
      </c>
      <c r="H50" s="230" t="s">
        <v>1354</v>
      </c>
      <c r="I50" s="214"/>
      <c r="J50" s="230" t="s">
        <v>1355</v>
      </c>
      <c r="K50" s="214"/>
      <c r="L50" s="230" t="s">
        <v>1356</v>
      </c>
      <c r="M50" s="214"/>
    </row>
    <row r="51" s="197" customFormat="1" ht="28.5" spans="1:13">
      <c r="A51" s="218"/>
      <c r="B51" s="218"/>
      <c r="C51" s="218" t="s">
        <v>653</v>
      </c>
      <c r="D51" s="218" t="s">
        <v>580</v>
      </c>
      <c r="E51" s="218" t="s">
        <v>654</v>
      </c>
      <c r="F51" s="218" t="s">
        <v>587</v>
      </c>
      <c r="G51" s="218" t="s">
        <v>588</v>
      </c>
      <c r="H51" s="230" t="s">
        <v>1354</v>
      </c>
      <c r="I51" s="214"/>
      <c r="J51" s="230" t="s">
        <v>1355</v>
      </c>
      <c r="K51" s="214"/>
      <c r="L51" s="230" t="s">
        <v>1356</v>
      </c>
      <c r="M51" s="214"/>
    </row>
    <row r="52" s="197" customFormat="1" spans="1:13">
      <c r="A52" s="218"/>
      <c r="B52" s="218"/>
      <c r="C52" s="218" t="s">
        <v>715</v>
      </c>
      <c r="D52" s="218" t="s">
        <v>562</v>
      </c>
      <c r="E52" s="218" t="s">
        <v>593</v>
      </c>
      <c r="F52" s="218" t="s">
        <v>575</v>
      </c>
      <c r="G52" s="218" t="s">
        <v>565</v>
      </c>
      <c r="H52" s="230" t="s">
        <v>1354</v>
      </c>
      <c r="I52" s="214"/>
      <c r="J52" s="230" t="s">
        <v>1355</v>
      </c>
      <c r="K52" s="214"/>
      <c r="L52" s="230" t="s">
        <v>1356</v>
      </c>
      <c r="M52" s="214"/>
    </row>
    <row r="53" s="197" customFormat="1" ht="28.5" spans="1:13">
      <c r="A53" s="218"/>
      <c r="B53" s="218"/>
      <c r="C53" s="218" t="s">
        <v>1363</v>
      </c>
      <c r="D53" s="218" t="s">
        <v>580</v>
      </c>
      <c r="E53" s="218" t="s">
        <v>581</v>
      </c>
      <c r="F53" s="218" t="s">
        <v>575</v>
      </c>
      <c r="G53" s="218" t="s">
        <v>565</v>
      </c>
      <c r="H53" s="230" t="s">
        <v>1354</v>
      </c>
      <c r="I53" s="214"/>
      <c r="J53" s="230" t="s">
        <v>1355</v>
      </c>
      <c r="K53" s="214"/>
      <c r="L53" s="230" t="s">
        <v>1356</v>
      </c>
      <c r="M53" s="214"/>
    </row>
    <row r="54" s="197" customFormat="1" ht="28.5" spans="1:13">
      <c r="A54" s="218"/>
      <c r="B54" s="218"/>
      <c r="C54" s="218" t="s">
        <v>1364</v>
      </c>
      <c r="D54" s="218" t="s">
        <v>562</v>
      </c>
      <c r="E54" s="218" t="s">
        <v>593</v>
      </c>
      <c r="F54" s="218" t="s">
        <v>575</v>
      </c>
      <c r="G54" s="218" t="s">
        <v>565</v>
      </c>
      <c r="H54" s="230" t="s">
        <v>1354</v>
      </c>
      <c r="I54" s="214"/>
      <c r="J54" s="230" t="s">
        <v>1355</v>
      </c>
      <c r="K54" s="214"/>
      <c r="L54" s="230" t="s">
        <v>1365</v>
      </c>
      <c r="M54" s="214"/>
    </row>
    <row r="55" s="197" customFormat="1" spans="1:13">
      <c r="A55" s="218"/>
      <c r="B55" s="218"/>
      <c r="C55" s="218" t="s">
        <v>857</v>
      </c>
      <c r="D55" s="218" t="s">
        <v>580</v>
      </c>
      <c r="E55" s="218" t="s">
        <v>581</v>
      </c>
      <c r="F55" s="218" t="s">
        <v>575</v>
      </c>
      <c r="G55" s="218" t="s">
        <v>565</v>
      </c>
      <c r="H55" s="230" t="s">
        <v>1354</v>
      </c>
      <c r="I55" s="214"/>
      <c r="J55" s="230" t="s">
        <v>1355</v>
      </c>
      <c r="K55" s="214"/>
      <c r="L55" s="230" t="s">
        <v>1356</v>
      </c>
      <c r="M55" s="214"/>
    </row>
    <row r="56" s="197" customFormat="1" spans="1:13">
      <c r="A56" s="218" t="s">
        <v>577</v>
      </c>
      <c r="B56" s="218"/>
      <c r="C56" s="218"/>
      <c r="D56" s="218"/>
      <c r="E56" s="218"/>
      <c r="F56" s="218"/>
      <c r="G56" s="218"/>
      <c r="H56" s="230"/>
      <c r="I56" s="214"/>
      <c r="J56" s="230"/>
      <c r="K56" s="214"/>
      <c r="L56" s="230"/>
      <c r="M56" s="214"/>
    </row>
    <row r="57" s="197" customFormat="1" spans="1:13">
      <c r="A57" s="218"/>
      <c r="B57" s="218" t="s">
        <v>578</v>
      </c>
      <c r="C57" s="218"/>
      <c r="D57" s="218"/>
      <c r="E57" s="218"/>
      <c r="F57" s="218"/>
      <c r="G57" s="218"/>
      <c r="H57" s="230"/>
      <c r="I57" s="214"/>
      <c r="J57" s="230"/>
      <c r="K57" s="214"/>
      <c r="L57" s="230"/>
      <c r="M57" s="214"/>
    </row>
    <row r="58" s="197" customFormat="1" ht="28.5" spans="1:13">
      <c r="A58" s="218"/>
      <c r="B58" s="218"/>
      <c r="C58" s="218" t="s">
        <v>1366</v>
      </c>
      <c r="D58" s="218" t="s">
        <v>580</v>
      </c>
      <c r="E58" s="218" t="s">
        <v>581</v>
      </c>
      <c r="F58" s="218" t="s">
        <v>575</v>
      </c>
      <c r="G58" s="218" t="s">
        <v>565</v>
      </c>
      <c r="H58" s="230" t="s">
        <v>1354</v>
      </c>
      <c r="I58" s="214"/>
      <c r="J58" s="230" t="s">
        <v>1355</v>
      </c>
      <c r="K58" s="214"/>
      <c r="L58" s="230" t="s">
        <v>1356</v>
      </c>
      <c r="M58" s="214"/>
    </row>
    <row r="59" s="197" customFormat="1" spans="1:13">
      <c r="A59" s="218"/>
      <c r="B59" s="218"/>
      <c r="C59" s="218" t="s">
        <v>719</v>
      </c>
      <c r="D59" s="218" t="s">
        <v>580</v>
      </c>
      <c r="E59" s="218" t="s">
        <v>604</v>
      </c>
      <c r="F59" s="218" t="s">
        <v>587</v>
      </c>
      <c r="G59" s="218" t="s">
        <v>588</v>
      </c>
      <c r="H59" s="230" t="s">
        <v>1354</v>
      </c>
      <c r="I59" s="214"/>
      <c r="J59" s="230" t="s">
        <v>1355</v>
      </c>
      <c r="K59" s="214"/>
      <c r="L59" s="230" t="s">
        <v>1356</v>
      </c>
      <c r="M59" s="214"/>
    </row>
    <row r="60" s="197" customFormat="1" ht="28.5" spans="1:13">
      <c r="A60" s="218"/>
      <c r="B60" s="218"/>
      <c r="C60" s="218" t="s">
        <v>698</v>
      </c>
      <c r="D60" s="218" t="s">
        <v>580</v>
      </c>
      <c r="E60" s="218" t="s">
        <v>604</v>
      </c>
      <c r="F60" s="218" t="s">
        <v>587</v>
      </c>
      <c r="G60" s="218" t="s">
        <v>588</v>
      </c>
      <c r="H60" s="230" t="s">
        <v>1354</v>
      </c>
      <c r="I60" s="214"/>
      <c r="J60" s="230" t="s">
        <v>1355</v>
      </c>
      <c r="K60" s="214"/>
      <c r="L60" s="230" t="s">
        <v>1356</v>
      </c>
      <c r="M60" s="214"/>
    </row>
    <row r="61" s="197" customFormat="1" spans="1:13">
      <c r="A61" s="218"/>
      <c r="B61" s="218"/>
      <c r="C61" s="218" t="s">
        <v>825</v>
      </c>
      <c r="D61" s="218" t="s">
        <v>580</v>
      </c>
      <c r="E61" s="218" t="s">
        <v>826</v>
      </c>
      <c r="F61" s="218" t="s">
        <v>587</v>
      </c>
      <c r="G61" s="218" t="s">
        <v>588</v>
      </c>
      <c r="H61" s="230" t="s">
        <v>1354</v>
      </c>
      <c r="I61" s="214"/>
      <c r="J61" s="230" t="s">
        <v>1355</v>
      </c>
      <c r="K61" s="214"/>
      <c r="L61" s="230" t="s">
        <v>1356</v>
      </c>
      <c r="M61" s="214"/>
    </row>
    <row r="62" s="197" customFormat="1" ht="28.5" spans="1:13">
      <c r="A62" s="218"/>
      <c r="B62" s="218"/>
      <c r="C62" s="218" t="s">
        <v>1367</v>
      </c>
      <c r="D62" s="218" t="s">
        <v>580</v>
      </c>
      <c r="E62" s="218" t="s">
        <v>828</v>
      </c>
      <c r="F62" s="218" t="s">
        <v>587</v>
      </c>
      <c r="G62" s="218" t="s">
        <v>588</v>
      </c>
      <c r="H62" s="230" t="s">
        <v>1354</v>
      </c>
      <c r="I62" s="214"/>
      <c r="J62" s="230" t="s">
        <v>1355</v>
      </c>
      <c r="K62" s="214"/>
      <c r="L62" s="230" t="s">
        <v>1356</v>
      </c>
      <c r="M62" s="214"/>
    </row>
    <row r="63" s="197" customFormat="1" spans="1:13">
      <c r="A63" s="218"/>
      <c r="B63" s="218"/>
      <c r="C63" s="218" t="s">
        <v>830</v>
      </c>
      <c r="D63" s="218" t="s">
        <v>580</v>
      </c>
      <c r="E63" s="218" t="s">
        <v>660</v>
      </c>
      <c r="F63" s="218" t="s">
        <v>587</v>
      </c>
      <c r="G63" s="218" t="s">
        <v>588</v>
      </c>
      <c r="H63" s="230" t="s">
        <v>1354</v>
      </c>
      <c r="I63" s="214"/>
      <c r="J63" s="230" t="s">
        <v>1355</v>
      </c>
      <c r="K63" s="214"/>
      <c r="L63" s="230" t="s">
        <v>1356</v>
      </c>
      <c r="M63" s="214"/>
    </row>
    <row r="64" s="197" customFormat="1" spans="1:13">
      <c r="A64" s="218"/>
      <c r="B64" s="218"/>
      <c r="C64" s="218" t="s">
        <v>859</v>
      </c>
      <c r="D64" s="218" t="s">
        <v>768</v>
      </c>
      <c r="E64" s="218" t="s">
        <v>860</v>
      </c>
      <c r="F64" s="218" t="s">
        <v>575</v>
      </c>
      <c r="G64" s="218" t="s">
        <v>565</v>
      </c>
      <c r="H64" s="230" t="s">
        <v>1354</v>
      </c>
      <c r="I64" s="214"/>
      <c r="J64" s="230" t="s">
        <v>1355</v>
      </c>
      <c r="K64" s="214"/>
      <c r="L64" s="230" t="s">
        <v>1356</v>
      </c>
      <c r="M64" s="214"/>
    </row>
    <row r="65" s="197" customFormat="1" spans="1:13">
      <c r="A65" s="218"/>
      <c r="B65" s="218" t="s">
        <v>582</v>
      </c>
      <c r="C65" s="218"/>
      <c r="D65" s="218"/>
      <c r="E65" s="218"/>
      <c r="F65" s="218"/>
      <c r="G65" s="218"/>
      <c r="H65" s="230"/>
      <c r="I65" s="214"/>
      <c r="J65" s="230"/>
      <c r="K65" s="214"/>
      <c r="L65" s="230"/>
      <c r="M65" s="214"/>
    </row>
    <row r="66" s="197" customFormat="1" spans="1:13">
      <c r="A66" s="218"/>
      <c r="B66" s="218"/>
      <c r="C66" s="218" t="s">
        <v>583</v>
      </c>
      <c r="D66" s="218" t="s">
        <v>562</v>
      </c>
      <c r="E66" s="218" t="s">
        <v>584</v>
      </c>
      <c r="F66" s="218" t="s">
        <v>575</v>
      </c>
      <c r="G66" s="218" t="s">
        <v>565</v>
      </c>
      <c r="H66" s="230" t="s">
        <v>1354</v>
      </c>
      <c r="I66" s="214"/>
      <c r="J66" s="230" t="s">
        <v>1355</v>
      </c>
      <c r="K66" s="214"/>
      <c r="L66" s="230" t="s">
        <v>1356</v>
      </c>
      <c r="M66" s="214"/>
    </row>
    <row r="67" s="197" customFormat="1" ht="28.5" spans="1:13">
      <c r="A67" s="218"/>
      <c r="B67" s="218"/>
      <c r="C67" s="218" t="s">
        <v>1368</v>
      </c>
      <c r="D67" s="218" t="s">
        <v>580</v>
      </c>
      <c r="E67" s="218" t="s">
        <v>604</v>
      </c>
      <c r="F67" s="218" t="s">
        <v>587</v>
      </c>
      <c r="G67" s="218" t="s">
        <v>588</v>
      </c>
      <c r="H67" s="230" t="s">
        <v>1354</v>
      </c>
      <c r="I67" s="214"/>
      <c r="J67" s="230" t="s">
        <v>1355</v>
      </c>
      <c r="K67" s="214"/>
      <c r="L67" s="230" t="s">
        <v>1356</v>
      </c>
      <c r="M67" s="214"/>
    </row>
    <row r="68" s="197" customFormat="1" spans="1:13">
      <c r="A68" s="218"/>
      <c r="B68" s="218"/>
      <c r="C68" s="218" t="s">
        <v>634</v>
      </c>
      <c r="D68" s="218" t="s">
        <v>580</v>
      </c>
      <c r="E68" s="218" t="s">
        <v>604</v>
      </c>
      <c r="F68" s="218" t="s">
        <v>587</v>
      </c>
      <c r="G68" s="218" t="s">
        <v>588</v>
      </c>
      <c r="H68" s="230" t="s">
        <v>1354</v>
      </c>
      <c r="I68" s="214"/>
      <c r="J68" s="230" t="s">
        <v>1355</v>
      </c>
      <c r="K68" s="214"/>
      <c r="L68" s="230" t="s">
        <v>1356</v>
      </c>
      <c r="M68" s="214"/>
    </row>
    <row r="69" s="197" customFormat="1" spans="1:13">
      <c r="A69" s="218"/>
      <c r="B69" s="218"/>
      <c r="C69" s="218" t="s">
        <v>632</v>
      </c>
      <c r="D69" s="218" t="s">
        <v>580</v>
      </c>
      <c r="E69" s="218" t="s">
        <v>604</v>
      </c>
      <c r="F69" s="218" t="s">
        <v>587</v>
      </c>
      <c r="G69" s="218" t="s">
        <v>588</v>
      </c>
      <c r="H69" s="230" t="s">
        <v>1354</v>
      </c>
      <c r="I69" s="214"/>
      <c r="J69" s="230" t="s">
        <v>1355</v>
      </c>
      <c r="K69" s="214"/>
      <c r="L69" s="230" t="s">
        <v>1369</v>
      </c>
      <c r="M69" s="214"/>
    </row>
    <row r="70" s="197" customFormat="1" spans="1:13">
      <c r="A70" s="218"/>
      <c r="B70" s="218"/>
      <c r="C70" s="218" t="s">
        <v>635</v>
      </c>
      <c r="D70" s="218" t="s">
        <v>580</v>
      </c>
      <c r="E70" s="218" t="s">
        <v>604</v>
      </c>
      <c r="F70" s="218" t="s">
        <v>587</v>
      </c>
      <c r="G70" s="218" t="s">
        <v>588</v>
      </c>
      <c r="H70" s="230" t="s">
        <v>1354</v>
      </c>
      <c r="I70" s="214"/>
      <c r="J70" s="230" t="s">
        <v>1355</v>
      </c>
      <c r="K70" s="214"/>
      <c r="L70" s="230" t="s">
        <v>1369</v>
      </c>
      <c r="M70" s="214"/>
    </row>
    <row r="71" s="197" customFormat="1" spans="1:13">
      <c r="A71" s="218"/>
      <c r="B71" s="218"/>
      <c r="C71" s="218" t="s">
        <v>656</v>
      </c>
      <c r="D71" s="218" t="s">
        <v>562</v>
      </c>
      <c r="E71" s="218" t="s">
        <v>1144</v>
      </c>
      <c r="F71" s="218" t="s">
        <v>575</v>
      </c>
      <c r="G71" s="218" t="s">
        <v>565</v>
      </c>
      <c r="H71" s="230" t="s">
        <v>1354</v>
      </c>
      <c r="I71" s="214"/>
      <c r="J71" s="230" t="s">
        <v>1355</v>
      </c>
      <c r="K71" s="214"/>
      <c r="L71" s="230" t="s">
        <v>1356</v>
      </c>
      <c r="M71" s="214"/>
    </row>
    <row r="72" s="197" customFormat="1" spans="1:13">
      <c r="A72" s="218"/>
      <c r="B72" s="218"/>
      <c r="C72" s="218" t="s">
        <v>670</v>
      </c>
      <c r="D72" s="218" t="s">
        <v>580</v>
      </c>
      <c r="E72" s="218" t="s">
        <v>670</v>
      </c>
      <c r="F72" s="218" t="s">
        <v>587</v>
      </c>
      <c r="G72" s="218" t="s">
        <v>588</v>
      </c>
      <c r="H72" s="230" t="s">
        <v>1354</v>
      </c>
      <c r="I72" s="214"/>
      <c r="J72" s="230" t="s">
        <v>1355</v>
      </c>
      <c r="K72" s="214"/>
      <c r="L72" s="230" t="s">
        <v>1356</v>
      </c>
      <c r="M72" s="214"/>
    </row>
    <row r="73" s="197" customFormat="1" spans="1:13">
      <c r="A73" s="218"/>
      <c r="B73" s="218"/>
      <c r="C73" s="218" t="s">
        <v>671</v>
      </c>
      <c r="D73" s="218" t="s">
        <v>580</v>
      </c>
      <c r="E73" s="218" t="s">
        <v>672</v>
      </c>
      <c r="F73" s="218" t="s">
        <v>587</v>
      </c>
      <c r="G73" s="218" t="s">
        <v>588</v>
      </c>
      <c r="H73" s="230" t="s">
        <v>1354</v>
      </c>
      <c r="I73" s="214"/>
      <c r="J73" s="230" t="s">
        <v>1355</v>
      </c>
      <c r="K73" s="214"/>
      <c r="L73" s="230" t="s">
        <v>1356</v>
      </c>
      <c r="M73" s="214"/>
    </row>
    <row r="74" s="197" customFormat="1" spans="1:13">
      <c r="A74" s="218"/>
      <c r="B74" s="218"/>
      <c r="C74" s="218" t="s">
        <v>720</v>
      </c>
      <c r="D74" s="218" t="s">
        <v>580</v>
      </c>
      <c r="E74" s="218" t="s">
        <v>604</v>
      </c>
      <c r="F74" s="218" t="s">
        <v>587</v>
      </c>
      <c r="G74" s="218" t="s">
        <v>588</v>
      </c>
      <c r="H74" s="230" t="s">
        <v>1354</v>
      </c>
      <c r="I74" s="214"/>
      <c r="J74" s="230" t="s">
        <v>1355</v>
      </c>
      <c r="K74" s="214"/>
      <c r="L74" s="230" t="s">
        <v>1356</v>
      </c>
      <c r="M74" s="214"/>
    </row>
    <row r="75" s="197" customFormat="1" ht="28.5" spans="1:13">
      <c r="A75" s="218"/>
      <c r="B75" s="218"/>
      <c r="C75" s="218" t="s">
        <v>1370</v>
      </c>
      <c r="D75" s="218" t="s">
        <v>580</v>
      </c>
      <c r="E75" s="218" t="s">
        <v>701</v>
      </c>
      <c r="F75" s="218" t="s">
        <v>587</v>
      </c>
      <c r="G75" s="218" t="s">
        <v>588</v>
      </c>
      <c r="H75" s="230" t="s">
        <v>1354</v>
      </c>
      <c r="I75" s="214"/>
      <c r="J75" s="230" t="s">
        <v>1355</v>
      </c>
      <c r="K75" s="214"/>
      <c r="L75" s="230" t="s">
        <v>1356</v>
      </c>
      <c r="M75" s="214"/>
    </row>
    <row r="76" s="197" customFormat="1" ht="28.5" spans="1:13">
      <c r="A76" s="218"/>
      <c r="B76" s="218"/>
      <c r="C76" s="218" t="s">
        <v>1371</v>
      </c>
      <c r="D76" s="218" t="s">
        <v>580</v>
      </c>
      <c r="E76" s="218" t="s">
        <v>672</v>
      </c>
      <c r="F76" s="218" t="s">
        <v>587</v>
      </c>
      <c r="G76" s="218" t="s">
        <v>588</v>
      </c>
      <c r="H76" s="230" t="s">
        <v>1354</v>
      </c>
      <c r="I76" s="214"/>
      <c r="J76" s="230" t="s">
        <v>1355</v>
      </c>
      <c r="K76" s="214"/>
      <c r="L76" s="230" t="s">
        <v>1356</v>
      </c>
      <c r="M76" s="214"/>
    </row>
    <row r="77" s="197" customFormat="1" spans="1:13">
      <c r="A77" s="218"/>
      <c r="B77" s="218"/>
      <c r="C77" s="218" t="s">
        <v>863</v>
      </c>
      <c r="D77" s="218" t="s">
        <v>562</v>
      </c>
      <c r="E77" s="218" t="s">
        <v>593</v>
      </c>
      <c r="F77" s="218" t="s">
        <v>575</v>
      </c>
      <c r="G77" s="218" t="s">
        <v>565</v>
      </c>
      <c r="H77" s="230" t="s">
        <v>1354</v>
      </c>
      <c r="I77" s="214"/>
      <c r="J77" s="230" t="s">
        <v>1355</v>
      </c>
      <c r="K77" s="214"/>
      <c r="L77" s="230" t="s">
        <v>1356</v>
      </c>
      <c r="M77" s="214"/>
    </row>
    <row r="78" s="197" customFormat="1" spans="1:13">
      <c r="A78" s="218"/>
      <c r="B78" s="218" t="s">
        <v>722</v>
      </c>
      <c r="C78" s="218"/>
      <c r="D78" s="218"/>
      <c r="E78" s="218"/>
      <c r="F78" s="218"/>
      <c r="G78" s="218"/>
      <c r="H78" s="230"/>
      <c r="I78" s="214"/>
      <c r="J78" s="230"/>
      <c r="K78" s="214"/>
      <c r="L78" s="230"/>
      <c r="M78" s="214"/>
    </row>
    <row r="79" s="197" customFormat="1" spans="1:13">
      <c r="A79" s="218"/>
      <c r="B79" s="218"/>
      <c r="C79" s="218" t="s">
        <v>1372</v>
      </c>
      <c r="D79" s="218" t="s">
        <v>580</v>
      </c>
      <c r="E79" s="218" t="s">
        <v>604</v>
      </c>
      <c r="F79" s="218" t="s">
        <v>587</v>
      </c>
      <c r="G79" s="218" t="s">
        <v>588</v>
      </c>
      <c r="H79" s="230" t="s">
        <v>1354</v>
      </c>
      <c r="I79" s="214"/>
      <c r="J79" s="230" t="s">
        <v>1355</v>
      </c>
      <c r="K79" s="214"/>
      <c r="L79" s="230" t="s">
        <v>1356</v>
      </c>
      <c r="M79" s="214"/>
    </row>
    <row r="80" s="197" customFormat="1" spans="1:13">
      <c r="A80" s="218"/>
      <c r="B80" s="218"/>
      <c r="C80" s="218" t="s">
        <v>1373</v>
      </c>
      <c r="D80" s="218" t="s">
        <v>580</v>
      </c>
      <c r="E80" s="218" t="s">
        <v>604</v>
      </c>
      <c r="F80" s="218" t="s">
        <v>587</v>
      </c>
      <c r="G80" s="218" t="s">
        <v>588</v>
      </c>
      <c r="H80" s="230" t="s">
        <v>1354</v>
      </c>
      <c r="I80" s="214"/>
      <c r="J80" s="230" t="s">
        <v>1355</v>
      </c>
      <c r="K80" s="214"/>
      <c r="L80" s="230" t="s">
        <v>1356</v>
      </c>
      <c r="M80" s="214"/>
    </row>
    <row r="81" s="197" customFormat="1" spans="1:13">
      <c r="A81" s="218"/>
      <c r="B81" s="218"/>
      <c r="C81" s="218" t="s">
        <v>723</v>
      </c>
      <c r="D81" s="218" t="s">
        <v>580</v>
      </c>
      <c r="E81" s="218" t="s">
        <v>724</v>
      </c>
      <c r="F81" s="218" t="s">
        <v>587</v>
      </c>
      <c r="G81" s="218" t="s">
        <v>588</v>
      </c>
      <c r="H81" s="230" t="s">
        <v>1354</v>
      </c>
      <c r="I81" s="214"/>
      <c r="J81" s="230" t="s">
        <v>1355</v>
      </c>
      <c r="K81" s="214"/>
      <c r="L81" s="230" t="s">
        <v>1356</v>
      </c>
      <c r="M81" s="214"/>
    </row>
    <row r="82" s="197" customFormat="1" ht="28.5" spans="1:13">
      <c r="A82" s="218"/>
      <c r="B82" s="218"/>
      <c r="C82" s="218" t="s">
        <v>1374</v>
      </c>
      <c r="D82" s="218" t="s">
        <v>580</v>
      </c>
      <c r="E82" s="218" t="s">
        <v>604</v>
      </c>
      <c r="F82" s="218" t="s">
        <v>587</v>
      </c>
      <c r="G82" s="218" t="s">
        <v>588</v>
      </c>
      <c r="H82" s="230" t="s">
        <v>1354</v>
      </c>
      <c r="I82" s="214"/>
      <c r="J82" s="230" t="s">
        <v>1355</v>
      </c>
      <c r="K82" s="214"/>
      <c r="L82" s="230" t="s">
        <v>1356</v>
      </c>
      <c r="M82" s="214"/>
    </row>
    <row r="83" s="197" customFormat="1" spans="1:13">
      <c r="A83" s="218"/>
      <c r="B83" s="218"/>
      <c r="C83" s="218" t="s">
        <v>865</v>
      </c>
      <c r="D83" s="218" t="s">
        <v>562</v>
      </c>
      <c r="E83" s="218" t="s">
        <v>593</v>
      </c>
      <c r="F83" s="218" t="s">
        <v>575</v>
      </c>
      <c r="G83" s="218" t="s">
        <v>565</v>
      </c>
      <c r="H83" s="230" t="s">
        <v>1354</v>
      </c>
      <c r="I83" s="214"/>
      <c r="J83" s="230" t="s">
        <v>1355</v>
      </c>
      <c r="K83" s="214"/>
      <c r="L83" s="230" t="s">
        <v>1356</v>
      </c>
      <c r="M83" s="214"/>
    </row>
    <row r="84" s="197" customFormat="1" spans="1:13">
      <c r="A84" s="218"/>
      <c r="B84" s="218" t="s">
        <v>606</v>
      </c>
      <c r="C84" s="218"/>
      <c r="D84" s="218"/>
      <c r="E84" s="218"/>
      <c r="F84" s="218"/>
      <c r="G84" s="218"/>
      <c r="H84" s="230"/>
      <c r="I84" s="214"/>
      <c r="J84" s="230"/>
      <c r="K84" s="214"/>
      <c r="L84" s="230"/>
      <c r="M84" s="214"/>
    </row>
    <row r="85" s="197" customFormat="1" ht="28.5" spans="1:13">
      <c r="A85" s="218"/>
      <c r="B85" s="218"/>
      <c r="C85" s="218" t="s">
        <v>1375</v>
      </c>
      <c r="D85" s="218" t="s">
        <v>580</v>
      </c>
      <c r="E85" s="218" t="s">
        <v>604</v>
      </c>
      <c r="F85" s="218" t="s">
        <v>587</v>
      </c>
      <c r="G85" s="218" t="s">
        <v>588</v>
      </c>
      <c r="H85" s="230" t="s">
        <v>1354</v>
      </c>
      <c r="I85" s="214"/>
      <c r="J85" s="230" t="s">
        <v>1355</v>
      </c>
      <c r="K85" s="214"/>
      <c r="L85" s="230" t="s">
        <v>1356</v>
      </c>
      <c r="M85" s="214"/>
    </row>
    <row r="86" s="197" customFormat="1" spans="1:13">
      <c r="A86" s="218"/>
      <c r="B86" s="218"/>
      <c r="C86" s="218" t="s">
        <v>637</v>
      </c>
      <c r="D86" s="218" t="s">
        <v>580</v>
      </c>
      <c r="E86" s="218" t="s">
        <v>638</v>
      </c>
      <c r="F86" s="218" t="s">
        <v>587</v>
      </c>
      <c r="G86" s="218" t="s">
        <v>588</v>
      </c>
      <c r="H86" s="230" t="s">
        <v>1354</v>
      </c>
      <c r="I86" s="214"/>
      <c r="J86" s="230" t="s">
        <v>1355</v>
      </c>
      <c r="K86" s="214"/>
      <c r="L86" s="230" t="s">
        <v>1356</v>
      </c>
      <c r="M86" s="214"/>
    </row>
    <row r="87" s="197" customFormat="1" spans="1:13">
      <c r="A87" s="218"/>
      <c r="B87" s="218"/>
      <c r="C87" s="218" t="s">
        <v>1376</v>
      </c>
      <c r="D87" s="218" t="s">
        <v>580</v>
      </c>
      <c r="E87" s="218" t="s">
        <v>660</v>
      </c>
      <c r="F87" s="218" t="s">
        <v>587</v>
      </c>
      <c r="G87" s="218" t="s">
        <v>588</v>
      </c>
      <c r="H87" s="230" t="s">
        <v>1354</v>
      </c>
      <c r="I87" s="214"/>
      <c r="J87" s="230" t="s">
        <v>1355</v>
      </c>
      <c r="K87" s="214"/>
      <c r="L87" s="230" t="s">
        <v>1356</v>
      </c>
      <c r="M87" s="214"/>
    </row>
    <row r="88" s="197" customFormat="1" ht="28.5" spans="1:13">
      <c r="A88" s="218"/>
      <c r="B88" s="218"/>
      <c r="C88" s="218" t="s">
        <v>726</v>
      </c>
      <c r="D88" s="218" t="s">
        <v>580</v>
      </c>
      <c r="E88" s="218" t="s">
        <v>727</v>
      </c>
      <c r="F88" s="218" t="s">
        <v>587</v>
      </c>
      <c r="G88" s="218" t="s">
        <v>588</v>
      </c>
      <c r="H88" s="230" t="s">
        <v>1354</v>
      </c>
      <c r="I88" s="214"/>
      <c r="J88" s="230" t="s">
        <v>1355</v>
      </c>
      <c r="K88" s="214"/>
      <c r="L88" s="230" t="s">
        <v>1356</v>
      </c>
      <c r="M88" s="214"/>
    </row>
    <row r="89" s="197" customFormat="1" spans="1:13">
      <c r="A89" s="218"/>
      <c r="B89" s="218"/>
      <c r="C89" s="218" t="s">
        <v>703</v>
      </c>
      <c r="D89" s="218" t="s">
        <v>580</v>
      </c>
      <c r="E89" s="218" t="s">
        <v>604</v>
      </c>
      <c r="F89" s="218" t="s">
        <v>587</v>
      </c>
      <c r="G89" s="218" t="s">
        <v>588</v>
      </c>
      <c r="H89" s="230" t="s">
        <v>1354</v>
      </c>
      <c r="I89" s="214"/>
      <c r="J89" s="230" t="s">
        <v>1355</v>
      </c>
      <c r="K89" s="214"/>
      <c r="L89" s="230" t="s">
        <v>1356</v>
      </c>
      <c r="M89" s="214"/>
    </row>
    <row r="90" s="197" customFormat="1" spans="1:13">
      <c r="A90" s="218"/>
      <c r="B90" s="218"/>
      <c r="C90" s="218" t="s">
        <v>834</v>
      </c>
      <c r="D90" s="218" t="s">
        <v>580</v>
      </c>
      <c r="E90" s="218" t="s">
        <v>660</v>
      </c>
      <c r="F90" s="218" t="s">
        <v>587</v>
      </c>
      <c r="G90" s="218" t="s">
        <v>588</v>
      </c>
      <c r="H90" s="230" t="s">
        <v>1354</v>
      </c>
      <c r="I90" s="214"/>
      <c r="J90" s="230" t="s">
        <v>1355</v>
      </c>
      <c r="K90" s="214"/>
      <c r="L90" s="230" t="s">
        <v>1356</v>
      </c>
      <c r="M90" s="214"/>
    </row>
    <row r="91" s="197" customFormat="1" spans="1:13">
      <c r="A91" s="218"/>
      <c r="B91" s="218"/>
      <c r="C91" s="218" t="s">
        <v>866</v>
      </c>
      <c r="D91" s="218" t="s">
        <v>562</v>
      </c>
      <c r="E91" s="218" t="s">
        <v>593</v>
      </c>
      <c r="F91" s="218" t="s">
        <v>575</v>
      </c>
      <c r="G91" s="218" t="s">
        <v>565</v>
      </c>
      <c r="H91" s="230" t="s">
        <v>1354</v>
      </c>
      <c r="I91" s="214"/>
      <c r="J91" s="230" t="s">
        <v>1355</v>
      </c>
      <c r="K91" s="214"/>
      <c r="L91" s="230" t="s">
        <v>1356</v>
      </c>
      <c r="M91" s="214"/>
    </row>
    <row r="92" s="197" customFormat="1" spans="1:13">
      <c r="A92" s="218" t="s">
        <v>590</v>
      </c>
      <c r="B92" s="218"/>
      <c r="C92" s="218"/>
      <c r="D92" s="218"/>
      <c r="E92" s="218"/>
      <c r="F92" s="218"/>
      <c r="G92" s="218"/>
      <c r="H92" s="230"/>
      <c r="I92" s="214"/>
      <c r="J92" s="230"/>
      <c r="K92" s="214"/>
      <c r="L92" s="230"/>
      <c r="M92" s="214"/>
    </row>
    <row r="93" s="197" customFormat="1" spans="1:13">
      <c r="A93" s="218"/>
      <c r="B93" s="218" t="s">
        <v>591</v>
      </c>
      <c r="C93" s="218"/>
      <c r="D93" s="218"/>
      <c r="E93" s="218"/>
      <c r="F93" s="218"/>
      <c r="G93" s="218"/>
      <c r="H93" s="230"/>
      <c r="I93" s="214"/>
      <c r="J93" s="230"/>
      <c r="K93" s="214"/>
      <c r="L93" s="230"/>
      <c r="M93" s="214"/>
    </row>
    <row r="94" s="197" customFormat="1" ht="28.5" spans="1:13">
      <c r="A94" s="218"/>
      <c r="B94" s="218"/>
      <c r="C94" s="218" t="s">
        <v>1377</v>
      </c>
      <c r="D94" s="218" t="s">
        <v>562</v>
      </c>
      <c r="E94" s="218" t="s">
        <v>574</v>
      </c>
      <c r="F94" s="218" t="s">
        <v>575</v>
      </c>
      <c r="G94" s="218" t="s">
        <v>565</v>
      </c>
      <c r="H94" s="230" t="s">
        <v>1354</v>
      </c>
      <c r="I94" s="214"/>
      <c r="J94" s="230" t="s">
        <v>1355</v>
      </c>
      <c r="K94" s="214"/>
      <c r="L94" s="230" t="s">
        <v>1356</v>
      </c>
      <c r="M94" s="214"/>
    </row>
    <row r="95" s="197" customFormat="1" spans="1:13">
      <c r="A95" s="218"/>
      <c r="B95" s="218"/>
      <c r="C95" s="218" t="s">
        <v>662</v>
      </c>
      <c r="D95" s="218" t="s">
        <v>562</v>
      </c>
      <c r="E95" s="218" t="s">
        <v>574</v>
      </c>
      <c r="F95" s="218" t="s">
        <v>575</v>
      </c>
      <c r="G95" s="218" t="s">
        <v>565</v>
      </c>
      <c r="H95" s="230" t="s">
        <v>1354</v>
      </c>
      <c r="I95" s="214"/>
      <c r="J95" s="230" t="s">
        <v>1355</v>
      </c>
      <c r="K95" s="214"/>
      <c r="L95" s="230" t="s">
        <v>1356</v>
      </c>
      <c r="M95" s="214"/>
    </row>
    <row r="96" s="197" customFormat="1" ht="28.5" spans="1:13">
      <c r="A96" s="218"/>
      <c r="B96" s="218"/>
      <c r="C96" s="218" t="s">
        <v>1378</v>
      </c>
      <c r="D96" s="218" t="s">
        <v>562</v>
      </c>
      <c r="E96" s="218" t="s">
        <v>593</v>
      </c>
      <c r="F96" s="218" t="s">
        <v>575</v>
      </c>
      <c r="G96" s="218" t="s">
        <v>565</v>
      </c>
      <c r="H96" s="230" t="s">
        <v>1354</v>
      </c>
      <c r="I96" s="214"/>
      <c r="J96" s="230" t="s">
        <v>1355</v>
      </c>
      <c r="K96" s="214"/>
      <c r="L96" s="230" t="s">
        <v>1356</v>
      </c>
      <c r="M96" s="214"/>
    </row>
    <row r="97" s="197" customFormat="1" spans="1:13">
      <c r="A97" s="218"/>
      <c r="B97" s="218"/>
      <c r="C97" s="218" t="s">
        <v>1379</v>
      </c>
      <c r="D97" s="218" t="s">
        <v>562</v>
      </c>
      <c r="E97" s="218" t="s">
        <v>705</v>
      </c>
      <c r="F97" s="218" t="s">
        <v>575</v>
      </c>
      <c r="G97" s="218" t="s">
        <v>565</v>
      </c>
      <c r="H97" s="230" t="s">
        <v>1354</v>
      </c>
      <c r="I97" s="214"/>
      <c r="J97" s="230" t="s">
        <v>1355</v>
      </c>
      <c r="K97" s="214"/>
      <c r="L97" s="230" t="s">
        <v>1356</v>
      </c>
      <c r="M97" s="214"/>
    </row>
    <row r="98" s="197" customFormat="1" ht="28.5" spans="1:13">
      <c r="A98" s="218"/>
      <c r="B98" s="218"/>
      <c r="C98" s="218" t="s">
        <v>1380</v>
      </c>
      <c r="D98" s="218" t="s">
        <v>562</v>
      </c>
      <c r="E98" s="218" t="s">
        <v>574</v>
      </c>
      <c r="F98" s="218" t="s">
        <v>575</v>
      </c>
      <c r="G98" s="218" t="s">
        <v>565</v>
      </c>
      <c r="H98" s="230" t="s">
        <v>1354</v>
      </c>
      <c r="I98" s="214"/>
      <c r="J98" s="230" t="s">
        <v>1355</v>
      </c>
      <c r="K98" s="214"/>
      <c r="L98" s="230" t="s">
        <v>1356</v>
      </c>
      <c r="M98" s="214"/>
    </row>
    <row r="99" s="197" customFormat="1" spans="1:13">
      <c r="A99" s="218"/>
      <c r="B99" s="218"/>
      <c r="C99" s="218" t="s">
        <v>1381</v>
      </c>
      <c r="D99" s="218" t="s">
        <v>562</v>
      </c>
      <c r="E99" s="218" t="s">
        <v>574</v>
      </c>
      <c r="F99" s="218" t="s">
        <v>575</v>
      </c>
      <c r="G99" s="218" t="s">
        <v>565</v>
      </c>
      <c r="H99" s="230" t="s">
        <v>1354</v>
      </c>
      <c r="I99" s="214"/>
      <c r="J99" s="230" t="s">
        <v>1355</v>
      </c>
      <c r="K99" s="214"/>
      <c r="L99" s="230" t="s">
        <v>1356</v>
      </c>
      <c r="M99" s="214"/>
    </row>
    <row r="100" s="197" customFormat="1" ht="28.5" spans="1:13">
      <c r="A100" s="218"/>
      <c r="B100" s="218"/>
      <c r="C100" s="218" t="s">
        <v>1382</v>
      </c>
      <c r="D100" s="218" t="s">
        <v>562</v>
      </c>
      <c r="E100" s="218" t="s">
        <v>705</v>
      </c>
      <c r="F100" s="218" t="s">
        <v>575</v>
      </c>
      <c r="G100" s="218" t="s">
        <v>565</v>
      </c>
      <c r="H100" s="230" t="s">
        <v>1354</v>
      </c>
      <c r="I100" s="214"/>
      <c r="J100" s="230" t="s">
        <v>1355</v>
      </c>
      <c r="K100" s="214"/>
      <c r="L100" s="230" t="s">
        <v>1356</v>
      </c>
      <c r="M100" s="214"/>
    </row>
  </sheetData>
  <mergeCells count="270">
    <mergeCell ref="A2:M2"/>
    <mergeCell ref="B3:M3"/>
    <mergeCell ref="A4:L4"/>
    <mergeCell ref="C5:L5"/>
    <mergeCell ref="C6:L6"/>
    <mergeCell ref="C7:L7"/>
    <mergeCell ref="A8:M8"/>
    <mergeCell ref="H9:J9"/>
    <mergeCell ref="K9:M9"/>
    <mergeCell ref="A11:G11"/>
    <mergeCell ref="A12:B12"/>
    <mergeCell ref="C12:G12"/>
    <mergeCell ref="A13:B13"/>
    <mergeCell ref="C13:G13"/>
    <mergeCell ref="A14:B14"/>
    <mergeCell ref="C14:G14"/>
    <mergeCell ref="A15:B15"/>
    <mergeCell ref="C15:G15"/>
    <mergeCell ref="A16:B16"/>
    <mergeCell ref="C16:G16"/>
    <mergeCell ref="A17:B17"/>
    <mergeCell ref="C17:G17"/>
    <mergeCell ref="A18:B18"/>
    <mergeCell ref="C18:G18"/>
    <mergeCell ref="A19:M19"/>
    <mergeCell ref="A20:G20"/>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H53:I53"/>
    <mergeCell ref="J53:K53"/>
    <mergeCell ref="L53:M53"/>
    <mergeCell ref="H54:I54"/>
    <mergeCell ref="J54:K54"/>
    <mergeCell ref="L54:M54"/>
    <mergeCell ref="H55:I55"/>
    <mergeCell ref="J55:K55"/>
    <mergeCell ref="L55:M55"/>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H63:I63"/>
    <mergeCell ref="J63:K63"/>
    <mergeCell ref="L63:M63"/>
    <mergeCell ref="H64:I64"/>
    <mergeCell ref="J64:K64"/>
    <mergeCell ref="L64:M64"/>
    <mergeCell ref="H65:I65"/>
    <mergeCell ref="J65:K65"/>
    <mergeCell ref="L65:M65"/>
    <mergeCell ref="H66:I66"/>
    <mergeCell ref="J66:K66"/>
    <mergeCell ref="L66:M66"/>
    <mergeCell ref="H67:I67"/>
    <mergeCell ref="J67:K67"/>
    <mergeCell ref="L67:M67"/>
    <mergeCell ref="H68:I68"/>
    <mergeCell ref="J68:K68"/>
    <mergeCell ref="L68:M68"/>
    <mergeCell ref="H69:I69"/>
    <mergeCell ref="J69:K69"/>
    <mergeCell ref="L69:M69"/>
    <mergeCell ref="H70:I70"/>
    <mergeCell ref="J70:K70"/>
    <mergeCell ref="L70:M70"/>
    <mergeCell ref="H71:I71"/>
    <mergeCell ref="J71:K71"/>
    <mergeCell ref="L71:M71"/>
    <mergeCell ref="H72:I72"/>
    <mergeCell ref="J72:K72"/>
    <mergeCell ref="L72:M72"/>
    <mergeCell ref="H73:I73"/>
    <mergeCell ref="J73:K73"/>
    <mergeCell ref="L73:M73"/>
    <mergeCell ref="H74:I74"/>
    <mergeCell ref="J74:K74"/>
    <mergeCell ref="L74:M74"/>
    <mergeCell ref="H75:I75"/>
    <mergeCell ref="J75:K75"/>
    <mergeCell ref="L75:M75"/>
    <mergeCell ref="H76:I76"/>
    <mergeCell ref="J76:K76"/>
    <mergeCell ref="L76:M76"/>
    <mergeCell ref="H77:I77"/>
    <mergeCell ref="J77:K77"/>
    <mergeCell ref="L77:M77"/>
    <mergeCell ref="H78:I78"/>
    <mergeCell ref="J78:K78"/>
    <mergeCell ref="L78:M78"/>
    <mergeCell ref="H79:I79"/>
    <mergeCell ref="J79:K79"/>
    <mergeCell ref="L79:M79"/>
    <mergeCell ref="H80:I80"/>
    <mergeCell ref="J80:K80"/>
    <mergeCell ref="L80:M80"/>
    <mergeCell ref="H81:I81"/>
    <mergeCell ref="J81:K81"/>
    <mergeCell ref="L81:M81"/>
    <mergeCell ref="H82:I82"/>
    <mergeCell ref="J82:K82"/>
    <mergeCell ref="L82:M82"/>
    <mergeCell ref="H83:I83"/>
    <mergeCell ref="J83:K83"/>
    <mergeCell ref="L83:M83"/>
    <mergeCell ref="H84:I84"/>
    <mergeCell ref="J84:K84"/>
    <mergeCell ref="L84:M84"/>
    <mergeCell ref="H85:I85"/>
    <mergeCell ref="J85:K85"/>
    <mergeCell ref="L85:M85"/>
    <mergeCell ref="H86:I86"/>
    <mergeCell ref="J86:K86"/>
    <mergeCell ref="L86:M86"/>
    <mergeCell ref="H87:I87"/>
    <mergeCell ref="J87:K87"/>
    <mergeCell ref="L87:M87"/>
    <mergeCell ref="H88:I88"/>
    <mergeCell ref="J88:K88"/>
    <mergeCell ref="L88:M88"/>
    <mergeCell ref="H89:I89"/>
    <mergeCell ref="J89:K89"/>
    <mergeCell ref="L89:M89"/>
    <mergeCell ref="H90:I90"/>
    <mergeCell ref="J90:K90"/>
    <mergeCell ref="L90:M90"/>
    <mergeCell ref="H91:I91"/>
    <mergeCell ref="J91:K91"/>
    <mergeCell ref="L91:M91"/>
    <mergeCell ref="H92:I92"/>
    <mergeCell ref="J92:K92"/>
    <mergeCell ref="L92:M92"/>
    <mergeCell ref="H93:I93"/>
    <mergeCell ref="J93:K93"/>
    <mergeCell ref="L93:M93"/>
    <mergeCell ref="H94:I94"/>
    <mergeCell ref="J94:K94"/>
    <mergeCell ref="L94:M94"/>
    <mergeCell ref="H95:I95"/>
    <mergeCell ref="J95:K95"/>
    <mergeCell ref="L95:M95"/>
    <mergeCell ref="H96:I96"/>
    <mergeCell ref="J96:K96"/>
    <mergeCell ref="L96:M96"/>
    <mergeCell ref="H97:I97"/>
    <mergeCell ref="J97:K97"/>
    <mergeCell ref="L97:M97"/>
    <mergeCell ref="H98:I98"/>
    <mergeCell ref="J98:K98"/>
    <mergeCell ref="L98:M98"/>
    <mergeCell ref="H99:I99"/>
    <mergeCell ref="J99:K99"/>
    <mergeCell ref="L99:M99"/>
    <mergeCell ref="H100:I100"/>
    <mergeCell ref="J100:K100"/>
    <mergeCell ref="L100:M100"/>
    <mergeCell ref="A5:A6"/>
    <mergeCell ref="A9:B10"/>
    <mergeCell ref="C9:E10"/>
    <mergeCell ref="F9:G10"/>
    <mergeCell ref="H20:I21"/>
    <mergeCell ref="J20:K21"/>
    <mergeCell ref="L20:M21"/>
  </mergeCells>
  <pageMargins left="0.75" right="0.75" top="1" bottom="1" header="0.5" footer="0.5"/>
  <pageSetup paperSize="9" scale="33"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85" zoomScaleNormal="85" zoomScaleSheetLayoutView="60" workbookViewId="0">
      <selection activeCell="A7" sqref="A7"/>
    </sheetView>
  </sheetViews>
  <sheetFormatPr defaultColWidth="8.88571428571429" defaultRowHeight="14.25" customHeight="1" outlineLevelRow="7" outlineLevelCol="5"/>
  <cols>
    <col min="1" max="2" width="21.1333333333333" style="176" customWidth="1"/>
    <col min="3" max="3" width="21.1333333333333" style="89" customWidth="1"/>
    <col min="4" max="4" width="27.7142857142857" style="89" customWidth="1"/>
    <col min="5" max="6" width="36.7142857142857" style="89" customWidth="1"/>
    <col min="7" max="7" width="9.13333333333333" style="89" customWidth="1"/>
    <col min="8" max="16384" width="9.13333333333333" style="89"/>
  </cols>
  <sheetData>
    <row r="1" ht="17" customHeight="1" spans="1:6">
      <c r="A1" s="193" t="s">
        <v>1383</v>
      </c>
      <c r="B1" s="177"/>
      <c r="C1" s="178"/>
      <c r="D1" s="179"/>
      <c r="E1" s="179"/>
      <c r="F1" s="179"/>
    </row>
    <row r="2" ht="26.25" customHeight="1" spans="1:6">
      <c r="A2" s="180" t="s">
        <v>12</v>
      </c>
      <c r="B2" s="180"/>
      <c r="C2" s="181"/>
      <c r="D2" s="181"/>
      <c r="E2" s="181"/>
      <c r="F2" s="181"/>
    </row>
    <row r="3" ht="13.5" customHeight="1" spans="1:6">
      <c r="A3" s="182" t="s">
        <v>22</v>
      </c>
      <c r="B3" s="182"/>
      <c r="C3" s="178"/>
      <c r="D3" s="179"/>
      <c r="E3" s="179"/>
      <c r="F3" s="179" t="s">
        <v>23</v>
      </c>
    </row>
    <row r="4" ht="19.5" customHeight="1" spans="1:6">
      <c r="A4" s="96" t="s">
        <v>330</v>
      </c>
      <c r="B4" s="183" t="s">
        <v>95</v>
      </c>
      <c r="C4" s="96" t="s">
        <v>96</v>
      </c>
      <c r="D4" s="97" t="s">
        <v>1384</v>
      </c>
      <c r="E4" s="98"/>
      <c r="F4" s="191"/>
    </row>
    <row r="5" ht="18.75" customHeight="1" spans="1:6">
      <c r="A5" s="99"/>
      <c r="B5" s="184"/>
      <c r="C5" s="100"/>
      <c r="D5" s="96" t="s">
        <v>77</v>
      </c>
      <c r="E5" s="97" t="s">
        <v>98</v>
      </c>
      <c r="F5" s="96" t="s">
        <v>99</v>
      </c>
    </row>
    <row r="6" ht="18.75" customHeight="1" spans="1:6">
      <c r="A6" s="185">
        <v>1</v>
      </c>
      <c r="B6" s="194">
        <v>2</v>
      </c>
      <c r="C6" s="117">
        <v>3</v>
      </c>
      <c r="D6" s="185" t="s">
        <v>810</v>
      </c>
      <c r="E6" s="185" t="s">
        <v>744</v>
      </c>
      <c r="F6" s="117">
        <v>6</v>
      </c>
    </row>
    <row r="7" ht="50" customHeight="1" spans="1:6">
      <c r="A7" s="195" t="s">
        <v>1385</v>
      </c>
      <c r="B7" s="196"/>
      <c r="C7" s="86" t="s">
        <v>93</v>
      </c>
      <c r="D7" s="186" t="s">
        <v>93</v>
      </c>
      <c r="E7" s="192" t="s">
        <v>93</v>
      </c>
      <c r="F7" s="192" t="s">
        <v>93</v>
      </c>
    </row>
    <row r="8" ht="18.75" customHeight="1" spans="1:6">
      <c r="A8" s="187" t="s">
        <v>279</v>
      </c>
      <c r="B8" s="188"/>
      <c r="C8" s="189" t="s">
        <v>279</v>
      </c>
      <c r="D8" s="186" t="s">
        <v>93</v>
      </c>
      <c r="E8" s="192" t="s">
        <v>93</v>
      </c>
      <c r="F8" s="192" t="s">
        <v>93</v>
      </c>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2" sqref="A2:F2"/>
    </sheetView>
  </sheetViews>
  <sheetFormatPr defaultColWidth="8.88571428571429" defaultRowHeight="14.25" customHeight="1" outlineLevelCol="5"/>
  <cols>
    <col min="1" max="2" width="21.1333333333333" style="176" customWidth="1"/>
    <col min="3" max="3" width="21.1333333333333" style="89" customWidth="1"/>
    <col min="4" max="4" width="27.7142857142857" style="89" customWidth="1"/>
    <col min="5" max="6" width="36.7142857142857" style="89" customWidth="1"/>
    <col min="7" max="7" width="9.13333333333333" style="89" customWidth="1"/>
    <col min="8" max="16384" width="9.13333333333333" style="89"/>
  </cols>
  <sheetData>
    <row r="1" s="89" customFormat="1" ht="12" customHeight="1" spans="1:6">
      <c r="A1" s="176" t="s">
        <v>1386</v>
      </c>
      <c r="B1" s="177"/>
      <c r="C1" s="178"/>
      <c r="D1" s="179"/>
      <c r="E1" s="179"/>
      <c r="F1" s="179"/>
    </row>
    <row r="2" s="89" customFormat="1" ht="26.25" customHeight="1" spans="1:6">
      <c r="A2" s="180" t="s">
        <v>13</v>
      </c>
      <c r="B2" s="180"/>
      <c r="C2" s="181"/>
      <c r="D2" s="181"/>
      <c r="E2" s="181"/>
      <c r="F2" s="181"/>
    </row>
    <row r="3" s="89" customFormat="1" ht="13.5" customHeight="1" spans="1:6">
      <c r="A3" s="182" t="s">
        <v>22</v>
      </c>
      <c r="B3" s="182"/>
      <c r="C3" s="178"/>
      <c r="D3" s="179"/>
      <c r="E3" s="179"/>
      <c r="F3" s="179" t="s">
        <v>23</v>
      </c>
    </row>
    <row r="4" s="89" customFormat="1" ht="19.5" customHeight="1" spans="1:6">
      <c r="A4" s="96" t="s">
        <v>330</v>
      </c>
      <c r="B4" s="183" t="s">
        <v>95</v>
      </c>
      <c r="C4" s="96" t="s">
        <v>96</v>
      </c>
      <c r="D4" s="97" t="s">
        <v>1387</v>
      </c>
      <c r="E4" s="98"/>
      <c r="F4" s="191"/>
    </row>
    <row r="5" s="89" customFormat="1" ht="18.75" customHeight="1" spans="1:6">
      <c r="A5" s="99"/>
      <c r="B5" s="184"/>
      <c r="C5" s="100"/>
      <c r="D5" s="96" t="s">
        <v>77</v>
      </c>
      <c r="E5" s="97" t="s">
        <v>98</v>
      </c>
      <c r="F5" s="96" t="s">
        <v>99</v>
      </c>
    </row>
    <row r="6" s="89" customFormat="1" ht="18.75" customHeight="1" spans="1:6">
      <c r="A6" s="185">
        <v>1</v>
      </c>
      <c r="B6" s="185" t="s">
        <v>749</v>
      </c>
      <c r="C6" s="117">
        <v>3</v>
      </c>
      <c r="D6" s="185" t="s">
        <v>810</v>
      </c>
      <c r="E6" s="185" t="s">
        <v>744</v>
      </c>
      <c r="F6" s="117">
        <v>6</v>
      </c>
    </row>
    <row r="7" s="89" customFormat="1" ht="33" customHeight="1" spans="1:6">
      <c r="A7" s="86" t="s">
        <v>1388</v>
      </c>
      <c r="B7" s="86" t="s">
        <v>93</v>
      </c>
      <c r="C7" s="86" t="s">
        <v>93</v>
      </c>
      <c r="D7" s="186" t="s">
        <v>93</v>
      </c>
      <c r="E7" s="192" t="s">
        <v>93</v>
      </c>
      <c r="F7" s="192" t="s">
        <v>93</v>
      </c>
    </row>
    <row r="8" s="89" customFormat="1" ht="18.75" customHeight="1" spans="1:6">
      <c r="A8" s="187" t="s">
        <v>279</v>
      </c>
      <c r="B8" s="188"/>
      <c r="C8" s="189"/>
      <c r="D8" s="186" t="s">
        <v>93</v>
      </c>
      <c r="E8" s="192" t="s">
        <v>93</v>
      </c>
      <c r="F8" s="192" t="s">
        <v>93</v>
      </c>
    </row>
    <row r="9" customHeight="1" spans="1:1">
      <c r="A9" s="190"/>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2"/>
  <sheetViews>
    <sheetView zoomScale="115" zoomScaleNormal="115" zoomScaleSheetLayoutView="60" workbookViewId="0">
      <pane ySplit="7" topLeftCell="A8" activePane="bottomLeft" state="frozen"/>
      <selection/>
      <selection pane="bottomLeft" activeCell="D12" sqref="D12"/>
    </sheetView>
  </sheetViews>
  <sheetFormatPr defaultColWidth="8.88571428571429" defaultRowHeight="14.25" customHeight="1"/>
  <cols>
    <col min="1" max="1" width="14.1428571428571" style="142" customWidth="1"/>
    <col min="2" max="2" width="17.7142857142857" style="142" customWidth="1"/>
    <col min="3" max="3" width="20.7142857142857" style="143" customWidth="1"/>
    <col min="4" max="4" width="21.7142857142857" style="143" customWidth="1"/>
    <col min="5" max="5" width="35.2857142857143" style="143" customWidth="1"/>
    <col min="6" max="6" width="7.71428571428571" style="89" customWidth="1"/>
    <col min="7" max="7" width="10.2857142857143" style="89" customWidth="1"/>
    <col min="8" max="10" width="18.0857142857143" style="89" customWidth="1"/>
    <col min="11" max="12" width="10" style="89" customWidth="1"/>
    <col min="13" max="13" width="9.13333333333333" style="73" customWidth="1"/>
    <col min="14" max="15" width="9.13333333333333" style="89" customWidth="1"/>
    <col min="16" max="17" width="12.7142857142857" style="89" customWidth="1"/>
    <col min="18" max="18" width="9.13333333333333" style="73" customWidth="1"/>
    <col min="19" max="19" width="10.4285714285714" style="89" customWidth="1"/>
    <col min="20" max="20" width="9.13333333333333" style="73" customWidth="1"/>
    <col min="21" max="16384" width="9.13333333333333" style="73"/>
  </cols>
  <sheetData>
    <row r="1" ht="13.5" customHeight="1" spans="1:19">
      <c r="A1" s="136" t="s">
        <v>1389</v>
      </c>
      <c r="D1" s="136"/>
      <c r="E1" s="136"/>
      <c r="F1" s="91"/>
      <c r="G1" s="91"/>
      <c r="H1" s="91"/>
      <c r="I1" s="91"/>
      <c r="J1" s="91"/>
      <c r="K1" s="91"/>
      <c r="L1" s="91"/>
      <c r="R1" s="87"/>
      <c r="S1" s="172"/>
    </row>
    <row r="2" ht="27.75" customHeight="1" spans="1:19">
      <c r="A2" s="137" t="s">
        <v>14</v>
      </c>
      <c r="B2" s="137"/>
      <c r="C2" s="137"/>
      <c r="D2" s="137"/>
      <c r="E2" s="137"/>
      <c r="F2" s="137"/>
      <c r="G2" s="137"/>
      <c r="H2" s="137"/>
      <c r="I2" s="137"/>
      <c r="J2" s="137"/>
      <c r="K2" s="137"/>
      <c r="L2" s="137"/>
      <c r="M2" s="137"/>
      <c r="N2" s="137"/>
      <c r="O2" s="137"/>
      <c r="P2" s="137"/>
      <c r="Q2" s="137"/>
      <c r="R2" s="137"/>
      <c r="S2" s="137"/>
    </row>
    <row r="3" ht="18.75" customHeight="1" spans="1:19">
      <c r="A3" s="152" t="s">
        <v>22</v>
      </c>
      <c r="B3" s="152"/>
      <c r="C3" s="152"/>
      <c r="D3" s="152"/>
      <c r="E3" s="152"/>
      <c r="F3" s="160"/>
      <c r="G3" s="160"/>
      <c r="H3" s="160"/>
      <c r="I3" s="95"/>
      <c r="J3" s="95"/>
      <c r="K3" s="95"/>
      <c r="L3" s="95"/>
      <c r="R3" s="173"/>
      <c r="S3" s="174" t="s">
        <v>321</v>
      </c>
    </row>
    <row r="4" ht="15.75" customHeight="1" spans="1:19">
      <c r="A4" s="153" t="s">
        <v>329</v>
      </c>
      <c r="B4" s="153" t="s">
        <v>330</v>
      </c>
      <c r="C4" s="153" t="s">
        <v>1390</v>
      </c>
      <c r="D4" s="153" t="s">
        <v>1391</v>
      </c>
      <c r="E4" s="153" t="s">
        <v>1392</v>
      </c>
      <c r="F4" s="153" t="s">
        <v>1393</v>
      </c>
      <c r="G4" s="153" t="s">
        <v>1394</v>
      </c>
      <c r="H4" s="153" t="s">
        <v>1395</v>
      </c>
      <c r="I4" s="79" t="s">
        <v>337</v>
      </c>
      <c r="J4" s="166"/>
      <c r="K4" s="166"/>
      <c r="L4" s="79"/>
      <c r="M4" s="169"/>
      <c r="N4" s="79"/>
      <c r="O4" s="79"/>
      <c r="P4" s="79"/>
      <c r="Q4" s="79"/>
      <c r="R4" s="169"/>
      <c r="S4" s="80"/>
    </row>
    <row r="5" ht="17.25" customHeight="1" spans="1:19">
      <c r="A5" s="154"/>
      <c r="B5" s="154"/>
      <c r="C5" s="154"/>
      <c r="D5" s="154"/>
      <c r="E5" s="154"/>
      <c r="F5" s="154"/>
      <c r="G5" s="154"/>
      <c r="H5" s="154"/>
      <c r="I5" s="167" t="s">
        <v>77</v>
      </c>
      <c r="J5" s="139" t="s">
        <v>80</v>
      </c>
      <c r="K5" s="139" t="s">
        <v>1396</v>
      </c>
      <c r="L5" s="154" t="s">
        <v>1397</v>
      </c>
      <c r="M5" s="170" t="s">
        <v>1398</v>
      </c>
      <c r="N5" s="168" t="s">
        <v>1399</v>
      </c>
      <c r="O5" s="168"/>
      <c r="P5" s="168"/>
      <c r="Q5" s="168"/>
      <c r="R5" s="175"/>
      <c r="S5" s="155"/>
    </row>
    <row r="6" ht="54" customHeight="1" spans="1:19">
      <c r="A6" s="154"/>
      <c r="B6" s="154"/>
      <c r="C6" s="154"/>
      <c r="D6" s="155"/>
      <c r="E6" s="155"/>
      <c r="F6" s="155"/>
      <c r="G6" s="155"/>
      <c r="H6" s="155"/>
      <c r="I6" s="168"/>
      <c r="J6" s="139"/>
      <c r="K6" s="139"/>
      <c r="L6" s="155"/>
      <c r="M6" s="171"/>
      <c r="N6" s="155" t="s">
        <v>79</v>
      </c>
      <c r="O6" s="155" t="s">
        <v>86</v>
      </c>
      <c r="P6" s="155" t="s">
        <v>421</v>
      </c>
      <c r="Q6" s="155" t="s">
        <v>88</v>
      </c>
      <c r="R6" s="171" t="s">
        <v>89</v>
      </c>
      <c r="S6" s="155" t="s">
        <v>90</v>
      </c>
    </row>
    <row r="7" ht="15" customHeight="1" spans="1:19">
      <c r="A7" s="139">
        <v>1</v>
      </c>
      <c r="B7" s="139">
        <v>2</v>
      </c>
      <c r="C7" s="139">
        <v>3</v>
      </c>
      <c r="D7" s="139">
        <v>4</v>
      </c>
      <c r="E7" s="139">
        <v>5</v>
      </c>
      <c r="F7" s="110">
        <v>6</v>
      </c>
      <c r="G7" s="110">
        <v>7</v>
      </c>
      <c r="H7" s="110">
        <v>8</v>
      </c>
      <c r="I7" s="110">
        <v>9</v>
      </c>
      <c r="J7" s="110">
        <v>10</v>
      </c>
      <c r="K7" s="110">
        <v>11</v>
      </c>
      <c r="L7" s="110">
        <v>12</v>
      </c>
      <c r="M7" s="110">
        <v>13</v>
      </c>
      <c r="N7" s="110">
        <v>14</v>
      </c>
      <c r="O7" s="110">
        <v>15</v>
      </c>
      <c r="P7" s="110">
        <v>16</v>
      </c>
      <c r="Q7" s="110">
        <v>17</v>
      </c>
      <c r="R7" s="110">
        <v>18</v>
      </c>
      <c r="S7" s="110">
        <v>19</v>
      </c>
    </row>
    <row r="8" s="151" customFormat="1" ht="21" customHeight="1" spans="1:19">
      <c r="A8" s="156" t="s">
        <v>92</v>
      </c>
      <c r="B8" s="156" t="s">
        <v>92</v>
      </c>
      <c r="C8" s="40" t="s">
        <v>425</v>
      </c>
      <c r="D8" s="40" t="s">
        <v>1400</v>
      </c>
      <c r="E8" s="40" t="s">
        <v>1400</v>
      </c>
      <c r="F8" s="40" t="s">
        <v>766</v>
      </c>
      <c r="G8" s="161">
        <v>16</v>
      </c>
      <c r="H8" s="162">
        <v>40000</v>
      </c>
      <c r="I8" s="162">
        <v>40000</v>
      </c>
      <c r="J8" s="162">
        <v>40000</v>
      </c>
      <c r="K8" s="162"/>
      <c r="L8" s="162"/>
      <c r="M8" s="162"/>
      <c r="N8" s="162"/>
      <c r="O8" s="162"/>
      <c r="P8" s="162"/>
      <c r="Q8" s="162"/>
      <c r="R8" s="162"/>
      <c r="S8" s="162"/>
    </row>
    <row r="9" s="151" customFormat="1" ht="21" customHeight="1" spans="1:19">
      <c r="A9" s="156" t="s">
        <v>92</v>
      </c>
      <c r="B9" s="156" t="s">
        <v>92</v>
      </c>
      <c r="C9" s="40" t="s">
        <v>425</v>
      </c>
      <c r="D9" s="40" t="s">
        <v>1401</v>
      </c>
      <c r="E9" s="40" t="s">
        <v>1401</v>
      </c>
      <c r="F9" s="40" t="s">
        <v>766</v>
      </c>
      <c r="G9" s="161">
        <v>10</v>
      </c>
      <c r="H9" s="162">
        <v>44000</v>
      </c>
      <c r="I9" s="162">
        <v>44000</v>
      </c>
      <c r="J9" s="162">
        <v>44000</v>
      </c>
      <c r="K9" s="162"/>
      <c r="L9" s="162"/>
      <c r="M9" s="162"/>
      <c r="N9" s="162"/>
      <c r="O9" s="162"/>
      <c r="P9" s="162"/>
      <c r="Q9" s="162"/>
      <c r="R9" s="162"/>
      <c r="S9" s="162"/>
    </row>
    <row r="10" s="151" customFormat="1" ht="21" customHeight="1" spans="1:19">
      <c r="A10" s="156" t="s">
        <v>92</v>
      </c>
      <c r="B10" s="156" t="s">
        <v>92</v>
      </c>
      <c r="C10" s="40" t="s">
        <v>425</v>
      </c>
      <c r="D10" s="40" t="s">
        <v>1402</v>
      </c>
      <c r="E10" s="40" t="s">
        <v>1402</v>
      </c>
      <c r="F10" s="40" t="s">
        <v>766</v>
      </c>
      <c r="G10" s="161">
        <v>20</v>
      </c>
      <c r="H10" s="162">
        <v>50000</v>
      </c>
      <c r="I10" s="162">
        <v>50000</v>
      </c>
      <c r="J10" s="162">
        <v>50000</v>
      </c>
      <c r="K10" s="162"/>
      <c r="L10" s="162"/>
      <c r="M10" s="162"/>
      <c r="N10" s="162"/>
      <c r="O10" s="162"/>
      <c r="P10" s="162"/>
      <c r="Q10" s="162"/>
      <c r="R10" s="162"/>
      <c r="S10" s="162"/>
    </row>
    <row r="11" s="151" customFormat="1" ht="21" customHeight="1" spans="1:19">
      <c r="A11" s="156" t="s">
        <v>92</v>
      </c>
      <c r="B11" s="156" t="s">
        <v>92</v>
      </c>
      <c r="C11" s="40" t="s">
        <v>381</v>
      </c>
      <c r="D11" s="40" t="s">
        <v>1400</v>
      </c>
      <c r="E11" s="40" t="s">
        <v>1400</v>
      </c>
      <c r="F11" s="40" t="s">
        <v>766</v>
      </c>
      <c r="G11" s="161">
        <v>22</v>
      </c>
      <c r="H11" s="162">
        <v>55000</v>
      </c>
      <c r="I11" s="162">
        <v>55000</v>
      </c>
      <c r="J11" s="162">
        <v>55000</v>
      </c>
      <c r="K11" s="162"/>
      <c r="L11" s="162"/>
      <c r="M11" s="162"/>
      <c r="N11" s="162"/>
      <c r="O11" s="162"/>
      <c r="P11" s="162"/>
      <c r="Q11" s="162"/>
      <c r="R11" s="162"/>
      <c r="S11" s="162"/>
    </row>
    <row r="12" s="151" customFormat="1" ht="21" customHeight="1" spans="1:19">
      <c r="A12" s="156" t="s">
        <v>92</v>
      </c>
      <c r="B12" s="156" t="s">
        <v>92</v>
      </c>
      <c r="C12" s="40" t="s">
        <v>381</v>
      </c>
      <c r="D12" s="40" t="s">
        <v>1401</v>
      </c>
      <c r="E12" s="40" t="s">
        <v>1401</v>
      </c>
      <c r="F12" s="40" t="s">
        <v>766</v>
      </c>
      <c r="G12" s="161">
        <v>10</v>
      </c>
      <c r="H12" s="162">
        <v>60000</v>
      </c>
      <c r="I12" s="162">
        <v>60000</v>
      </c>
      <c r="J12" s="162">
        <v>60000</v>
      </c>
      <c r="K12" s="162"/>
      <c r="L12" s="162"/>
      <c r="M12" s="162"/>
      <c r="N12" s="162"/>
      <c r="O12" s="162"/>
      <c r="P12" s="162"/>
      <c r="Q12" s="162"/>
      <c r="R12" s="162"/>
      <c r="S12" s="162"/>
    </row>
    <row r="13" s="151" customFormat="1" ht="21" customHeight="1" spans="1:19">
      <c r="A13" s="156" t="s">
        <v>92</v>
      </c>
      <c r="B13" s="156" t="s">
        <v>92</v>
      </c>
      <c r="C13" s="40" t="s">
        <v>381</v>
      </c>
      <c r="D13" s="40" t="s">
        <v>1402</v>
      </c>
      <c r="E13" s="40" t="s">
        <v>1402</v>
      </c>
      <c r="F13" s="40" t="s">
        <v>766</v>
      </c>
      <c r="G13" s="161">
        <v>16</v>
      </c>
      <c r="H13" s="162">
        <v>40000</v>
      </c>
      <c r="I13" s="162">
        <v>40000</v>
      </c>
      <c r="J13" s="162">
        <v>40000</v>
      </c>
      <c r="K13" s="162"/>
      <c r="L13" s="162"/>
      <c r="M13" s="162"/>
      <c r="N13" s="162"/>
      <c r="O13" s="162"/>
      <c r="P13" s="162"/>
      <c r="Q13" s="162"/>
      <c r="R13" s="162"/>
      <c r="S13" s="162"/>
    </row>
    <row r="14" s="151" customFormat="1" ht="21" customHeight="1" spans="1:19">
      <c r="A14" s="156" t="s">
        <v>92</v>
      </c>
      <c r="B14" s="156" t="s">
        <v>92</v>
      </c>
      <c r="C14" s="40" t="s">
        <v>462</v>
      </c>
      <c r="D14" s="40" t="s">
        <v>1403</v>
      </c>
      <c r="E14" s="40" t="s">
        <v>1404</v>
      </c>
      <c r="F14" s="40" t="s">
        <v>1405</v>
      </c>
      <c r="G14" s="161">
        <v>1</v>
      </c>
      <c r="H14" s="162">
        <v>47013.94</v>
      </c>
      <c r="I14" s="162">
        <v>47013.94</v>
      </c>
      <c r="J14" s="162">
        <v>47013.94</v>
      </c>
      <c r="K14" s="162"/>
      <c r="L14" s="162"/>
      <c r="M14" s="162"/>
      <c r="N14" s="162"/>
      <c r="O14" s="162"/>
      <c r="P14" s="162"/>
      <c r="Q14" s="162"/>
      <c r="R14" s="162"/>
      <c r="S14" s="162"/>
    </row>
    <row r="15" s="151" customFormat="1" ht="21" customHeight="1" spans="1:19">
      <c r="A15" s="156" t="s">
        <v>92</v>
      </c>
      <c r="B15" s="156" t="s">
        <v>92</v>
      </c>
      <c r="C15" s="40" t="s">
        <v>480</v>
      </c>
      <c r="D15" s="40" t="s">
        <v>1406</v>
      </c>
      <c r="E15" s="40" t="s">
        <v>1407</v>
      </c>
      <c r="F15" s="40" t="s">
        <v>766</v>
      </c>
      <c r="G15" s="161">
        <v>1</v>
      </c>
      <c r="H15" s="162">
        <v>277475</v>
      </c>
      <c r="I15" s="162">
        <v>277475</v>
      </c>
      <c r="J15" s="162">
        <v>277475</v>
      </c>
      <c r="K15" s="162"/>
      <c r="L15" s="162"/>
      <c r="M15" s="162"/>
      <c r="N15" s="162"/>
      <c r="O15" s="162"/>
      <c r="P15" s="162"/>
      <c r="Q15" s="162"/>
      <c r="R15" s="162"/>
      <c r="S15" s="162"/>
    </row>
    <row r="16" s="151" customFormat="1" ht="21" customHeight="1" spans="1:19">
      <c r="A16" s="156" t="s">
        <v>92</v>
      </c>
      <c r="B16" s="156" t="s">
        <v>92</v>
      </c>
      <c r="C16" s="40" t="s">
        <v>484</v>
      </c>
      <c r="D16" s="40" t="s">
        <v>1400</v>
      </c>
      <c r="E16" s="40" t="s">
        <v>1400</v>
      </c>
      <c r="F16" s="40" t="s">
        <v>766</v>
      </c>
      <c r="G16" s="161">
        <v>4</v>
      </c>
      <c r="H16" s="162">
        <v>8000</v>
      </c>
      <c r="I16" s="162">
        <v>8000</v>
      </c>
      <c r="J16" s="162">
        <v>8000</v>
      </c>
      <c r="K16" s="162"/>
      <c r="L16" s="162"/>
      <c r="M16" s="162"/>
      <c r="N16" s="162"/>
      <c r="O16" s="162"/>
      <c r="P16" s="162"/>
      <c r="Q16" s="162"/>
      <c r="R16" s="162"/>
      <c r="S16" s="162"/>
    </row>
    <row r="17" s="151" customFormat="1" ht="21" customHeight="1" spans="1:19">
      <c r="A17" s="156" t="s">
        <v>92</v>
      </c>
      <c r="B17" s="156" t="s">
        <v>92</v>
      </c>
      <c r="C17" s="40" t="s">
        <v>484</v>
      </c>
      <c r="D17" s="40" t="s">
        <v>1400</v>
      </c>
      <c r="E17" s="40" t="s">
        <v>1400</v>
      </c>
      <c r="F17" s="40" t="s">
        <v>766</v>
      </c>
      <c r="G17" s="161">
        <v>10</v>
      </c>
      <c r="H17" s="162">
        <v>130000</v>
      </c>
      <c r="I17" s="162">
        <v>130000</v>
      </c>
      <c r="J17" s="162">
        <v>130000</v>
      </c>
      <c r="K17" s="162"/>
      <c r="L17" s="162"/>
      <c r="M17" s="162"/>
      <c r="N17" s="162"/>
      <c r="O17" s="162"/>
      <c r="P17" s="162"/>
      <c r="Q17" s="162"/>
      <c r="R17" s="162"/>
      <c r="S17" s="162"/>
    </row>
    <row r="18" s="151" customFormat="1" ht="21" customHeight="1" spans="1:19">
      <c r="A18" s="156" t="s">
        <v>92</v>
      </c>
      <c r="B18" s="156" t="s">
        <v>92</v>
      </c>
      <c r="C18" s="40" t="s">
        <v>484</v>
      </c>
      <c r="D18" s="40" t="s">
        <v>1401</v>
      </c>
      <c r="E18" s="40" t="s">
        <v>1401</v>
      </c>
      <c r="F18" s="40" t="s">
        <v>766</v>
      </c>
      <c r="G18" s="161">
        <v>2</v>
      </c>
      <c r="H18" s="162">
        <v>5000</v>
      </c>
      <c r="I18" s="162">
        <v>5000</v>
      </c>
      <c r="J18" s="162">
        <v>5000</v>
      </c>
      <c r="K18" s="162"/>
      <c r="L18" s="162"/>
      <c r="M18" s="162"/>
      <c r="N18" s="162"/>
      <c r="O18" s="162"/>
      <c r="P18" s="162"/>
      <c r="Q18" s="162"/>
      <c r="R18" s="162"/>
      <c r="S18" s="162"/>
    </row>
    <row r="19" s="151" customFormat="1" ht="21" customHeight="1" spans="1:19">
      <c r="A19" s="156" t="s">
        <v>92</v>
      </c>
      <c r="B19" s="156" t="s">
        <v>92</v>
      </c>
      <c r="C19" s="40" t="s">
        <v>484</v>
      </c>
      <c r="D19" s="40" t="s">
        <v>1402</v>
      </c>
      <c r="E19" s="40" t="s">
        <v>1402</v>
      </c>
      <c r="F19" s="40" t="s">
        <v>766</v>
      </c>
      <c r="G19" s="161">
        <v>1</v>
      </c>
      <c r="H19" s="162">
        <v>2000</v>
      </c>
      <c r="I19" s="162">
        <v>2000</v>
      </c>
      <c r="J19" s="162">
        <v>2000</v>
      </c>
      <c r="K19" s="162"/>
      <c r="L19" s="162"/>
      <c r="M19" s="162"/>
      <c r="N19" s="162"/>
      <c r="O19" s="162"/>
      <c r="P19" s="162"/>
      <c r="Q19" s="162"/>
      <c r="R19" s="162"/>
      <c r="S19" s="162"/>
    </row>
    <row r="20" s="151" customFormat="1" ht="21" customHeight="1" spans="1:19">
      <c r="A20" s="157" t="s">
        <v>92</v>
      </c>
      <c r="B20" s="157" t="s">
        <v>92</v>
      </c>
      <c r="C20" s="158" t="s">
        <v>524</v>
      </c>
      <c r="D20" s="158" t="s">
        <v>1408</v>
      </c>
      <c r="E20" s="158" t="s">
        <v>1407</v>
      </c>
      <c r="F20" s="158" t="s">
        <v>766</v>
      </c>
      <c r="G20" s="163">
        <v>1</v>
      </c>
      <c r="H20" s="164">
        <v>605653</v>
      </c>
      <c r="I20" s="164">
        <v>605653</v>
      </c>
      <c r="J20" s="164">
        <v>605653</v>
      </c>
      <c r="K20" s="164"/>
      <c r="L20" s="164"/>
      <c r="M20" s="164"/>
      <c r="N20" s="164"/>
      <c r="O20" s="164"/>
      <c r="P20" s="164"/>
      <c r="Q20" s="164"/>
      <c r="R20" s="164"/>
      <c r="S20" s="164"/>
    </row>
    <row r="21" s="151" customFormat="1" ht="21" customHeight="1" spans="1:19">
      <c r="A21" s="159" t="s">
        <v>279</v>
      </c>
      <c r="B21" s="159"/>
      <c r="C21" s="159"/>
      <c r="D21" s="159"/>
      <c r="E21" s="159"/>
      <c r="F21" s="159"/>
      <c r="G21" s="159"/>
      <c r="H21" s="165">
        <f>SUM(H8:H20)</f>
        <v>1364141.94</v>
      </c>
      <c r="I21" s="165">
        <f>SUM(I8:I20)</f>
        <v>1364141.94</v>
      </c>
      <c r="J21" s="165">
        <f>SUM(J8:J20)</f>
        <v>1364141.94</v>
      </c>
      <c r="K21" s="165" t="s">
        <v>93</v>
      </c>
      <c r="L21" s="165" t="s">
        <v>93</v>
      </c>
      <c r="M21" s="165" t="s">
        <v>93</v>
      </c>
      <c r="N21" s="165" t="s">
        <v>93</v>
      </c>
      <c r="O21" s="165" t="s">
        <v>93</v>
      </c>
      <c r="P21" s="165" t="s">
        <v>93</v>
      </c>
      <c r="Q21" s="165"/>
      <c r="R21" s="165" t="s">
        <v>93</v>
      </c>
      <c r="S21" s="165" t="s">
        <v>93</v>
      </c>
    </row>
    <row r="22" customHeight="1" spans="1:19">
      <c r="A22" s="142" t="s">
        <v>1409</v>
      </c>
      <c r="C22" s="142"/>
      <c r="D22" s="142"/>
      <c r="E22" s="142"/>
      <c r="F22" s="142"/>
      <c r="G22" s="142"/>
      <c r="H22" s="142"/>
      <c r="I22" s="142"/>
      <c r="J22" s="142"/>
      <c r="K22" s="142"/>
      <c r="L22" s="142"/>
      <c r="M22" s="142"/>
      <c r="N22" s="142"/>
      <c r="O22" s="142"/>
      <c r="P22" s="142"/>
      <c r="Q22" s="142"/>
      <c r="R22" s="142"/>
      <c r="S22" s="142"/>
    </row>
  </sheetData>
  <mergeCells count="19">
    <mergeCell ref="A2:S2"/>
    <mergeCell ref="A3:H3"/>
    <mergeCell ref="I4:S4"/>
    <mergeCell ref="N5:S5"/>
    <mergeCell ref="A21:G21"/>
    <mergeCell ref="A22:S22"/>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zoomScaleSheetLayoutView="60" workbookViewId="0">
      <pane ySplit="7" topLeftCell="A8" activePane="bottomLeft" state="frozen"/>
      <selection/>
      <selection pane="bottomLeft" activeCell="E10" sqref="E10"/>
    </sheetView>
  </sheetViews>
  <sheetFormatPr defaultColWidth="8.71428571428571" defaultRowHeight="14.25" customHeight="1"/>
  <cols>
    <col min="1" max="1" width="14.1428571428571" style="121" customWidth="1"/>
    <col min="2" max="2" width="17.7142857142857" style="121" customWidth="1"/>
    <col min="3" max="8" width="14.1142857142857" style="122" customWidth="1"/>
    <col min="9" max="9" width="24.6952380952381" style="122" customWidth="1"/>
    <col min="10" max="11" width="15.5428571428571" style="89" customWidth="1"/>
    <col min="12" max="13" width="10" style="89" customWidth="1"/>
    <col min="14" max="14" width="9.13333333333333" style="73" customWidth="1"/>
    <col min="15" max="16" width="9.13333333333333" style="89" customWidth="1"/>
    <col min="17" max="18" width="12.7142857142857" style="89" customWidth="1"/>
    <col min="19" max="19" width="9.13333333333333" style="73" customWidth="1"/>
    <col min="20" max="20" width="10.4285714285714" style="89" customWidth="1"/>
    <col min="21" max="21" width="9.13333333333333" style="73" customWidth="1"/>
    <col min="22" max="249" width="9.13333333333333" style="73"/>
    <col min="250" max="258" width="8.71428571428571" style="73"/>
  </cols>
  <sheetData>
    <row r="1" ht="13.5" customHeight="1" spans="1:20">
      <c r="A1" s="123" t="s">
        <v>1410</v>
      </c>
      <c r="D1" s="123"/>
      <c r="E1" s="123"/>
      <c r="F1" s="123"/>
      <c r="G1" s="123"/>
      <c r="H1" s="123"/>
      <c r="I1" s="123"/>
      <c r="J1" s="136"/>
      <c r="K1" s="136"/>
      <c r="L1" s="136"/>
      <c r="M1" s="136"/>
      <c r="N1" s="142"/>
      <c r="O1" s="143"/>
      <c r="P1" s="143"/>
      <c r="Q1" s="143"/>
      <c r="R1" s="143"/>
      <c r="S1" s="147"/>
      <c r="T1" s="148"/>
    </row>
    <row r="2" ht="27.75" customHeight="1" spans="1:20">
      <c r="A2" s="124" t="s">
        <v>15</v>
      </c>
      <c r="B2" s="124"/>
      <c r="C2" s="124"/>
      <c r="D2" s="124"/>
      <c r="E2" s="124"/>
      <c r="F2" s="124"/>
      <c r="G2" s="124"/>
      <c r="H2" s="124"/>
      <c r="I2" s="124"/>
      <c r="J2" s="137"/>
      <c r="K2" s="137"/>
      <c r="L2" s="137"/>
      <c r="M2" s="137"/>
      <c r="N2" s="137"/>
      <c r="O2" s="137"/>
      <c r="P2" s="137"/>
      <c r="Q2" s="137"/>
      <c r="R2" s="137"/>
      <c r="S2" s="137"/>
      <c r="T2" s="137"/>
    </row>
    <row r="3" ht="26.1" customHeight="1" spans="1:20">
      <c r="A3" s="125" t="s">
        <v>22</v>
      </c>
      <c r="B3" s="125"/>
      <c r="C3" s="125"/>
      <c r="D3" s="125"/>
      <c r="E3" s="125"/>
      <c r="F3" s="132"/>
      <c r="G3" s="132"/>
      <c r="H3" s="132"/>
      <c r="I3" s="132"/>
      <c r="J3" s="138"/>
      <c r="K3" s="138"/>
      <c r="L3" s="138"/>
      <c r="M3" s="138"/>
      <c r="N3" s="142"/>
      <c r="O3" s="143"/>
      <c r="P3" s="143"/>
      <c r="Q3" s="143"/>
      <c r="R3" s="143"/>
      <c r="S3" s="149"/>
      <c r="T3" s="150" t="s">
        <v>321</v>
      </c>
    </row>
    <row r="4" ht="15.75" customHeight="1" spans="1:20">
      <c r="A4" s="126" t="s">
        <v>329</v>
      </c>
      <c r="B4" s="126" t="s">
        <v>330</v>
      </c>
      <c r="C4" s="127" t="s">
        <v>1390</v>
      </c>
      <c r="D4" s="127" t="s">
        <v>1411</v>
      </c>
      <c r="E4" s="127" t="s">
        <v>1412</v>
      </c>
      <c r="F4" s="133" t="s">
        <v>1413</v>
      </c>
      <c r="G4" s="127" t="s">
        <v>1414</v>
      </c>
      <c r="H4" s="127" t="s">
        <v>1415</v>
      </c>
      <c r="I4" s="127" t="s">
        <v>1416</v>
      </c>
      <c r="J4" s="139" t="s">
        <v>337</v>
      </c>
      <c r="K4" s="139"/>
      <c r="L4" s="139"/>
      <c r="M4" s="139"/>
      <c r="N4" s="144"/>
      <c r="O4" s="139"/>
      <c r="P4" s="139"/>
      <c r="Q4" s="139"/>
      <c r="R4" s="139"/>
      <c r="S4" s="144"/>
      <c r="T4" s="139"/>
    </row>
    <row r="5" ht="17.25" customHeight="1" spans="1:20">
      <c r="A5" s="128"/>
      <c r="B5" s="128"/>
      <c r="C5" s="127"/>
      <c r="D5" s="127"/>
      <c r="E5" s="127"/>
      <c r="F5" s="134"/>
      <c r="G5" s="127"/>
      <c r="H5" s="127"/>
      <c r="I5" s="127"/>
      <c r="J5" s="139" t="s">
        <v>77</v>
      </c>
      <c r="K5" s="139" t="s">
        <v>80</v>
      </c>
      <c r="L5" s="139" t="s">
        <v>1396</v>
      </c>
      <c r="M5" s="139" t="s">
        <v>1397</v>
      </c>
      <c r="N5" s="145" t="s">
        <v>1398</v>
      </c>
      <c r="O5" s="139" t="s">
        <v>1399</v>
      </c>
      <c r="P5" s="139"/>
      <c r="Q5" s="139"/>
      <c r="R5" s="139"/>
      <c r="S5" s="145"/>
      <c r="T5" s="139"/>
    </row>
    <row r="6" ht="54" customHeight="1" spans="1:20">
      <c r="A6" s="128"/>
      <c r="B6" s="128"/>
      <c r="C6" s="127"/>
      <c r="D6" s="127"/>
      <c r="E6" s="127"/>
      <c r="F6" s="135"/>
      <c r="G6" s="127"/>
      <c r="H6" s="127"/>
      <c r="I6" s="127"/>
      <c r="J6" s="139"/>
      <c r="K6" s="139"/>
      <c r="L6" s="139"/>
      <c r="M6" s="139"/>
      <c r="N6" s="144"/>
      <c r="O6" s="139" t="s">
        <v>79</v>
      </c>
      <c r="P6" s="139" t="s">
        <v>86</v>
      </c>
      <c r="Q6" s="139" t="s">
        <v>421</v>
      </c>
      <c r="R6" s="139" t="s">
        <v>88</v>
      </c>
      <c r="S6" s="144" t="s">
        <v>89</v>
      </c>
      <c r="T6" s="139" t="s">
        <v>90</v>
      </c>
    </row>
    <row r="7" ht="15" customHeight="1" spans="1:20">
      <c r="A7" s="127">
        <v>1</v>
      </c>
      <c r="B7" s="127">
        <v>2</v>
      </c>
      <c r="C7" s="127">
        <v>3</v>
      </c>
      <c r="D7" s="127">
        <v>4</v>
      </c>
      <c r="E7" s="127">
        <v>5</v>
      </c>
      <c r="F7" s="127">
        <v>6</v>
      </c>
      <c r="G7" s="127">
        <v>7</v>
      </c>
      <c r="H7" s="127">
        <v>8</v>
      </c>
      <c r="I7" s="127">
        <v>9</v>
      </c>
      <c r="J7" s="110">
        <v>10</v>
      </c>
      <c r="K7" s="110">
        <v>11</v>
      </c>
      <c r="L7" s="110">
        <v>12</v>
      </c>
      <c r="M7" s="110">
        <v>13</v>
      </c>
      <c r="N7" s="110">
        <v>14</v>
      </c>
      <c r="O7" s="110">
        <v>15</v>
      </c>
      <c r="P7" s="110">
        <v>16</v>
      </c>
      <c r="Q7" s="110">
        <v>17</v>
      </c>
      <c r="R7" s="110">
        <v>18</v>
      </c>
      <c r="S7" s="110">
        <v>19</v>
      </c>
      <c r="T7" s="110">
        <v>20</v>
      </c>
    </row>
    <row r="8" s="120" customFormat="1" ht="24" spans="1:20">
      <c r="A8" s="129" t="s">
        <v>92</v>
      </c>
      <c r="B8" s="129" t="s">
        <v>92</v>
      </c>
      <c r="C8" s="130" t="s">
        <v>425</v>
      </c>
      <c r="D8" s="130" t="s">
        <v>1401</v>
      </c>
      <c r="E8" s="130" t="s">
        <v>1417</v>
      </c>
      <c r="F8" s="130" t="s">
        <v>99</v>
      </c>
      <c r="G8" s="130" t="s">
        <v>1418</v>
      </c>
      <c r="H8" s="130" t="s">
        <v>106</v>
      </c>
      <c r="I8" s="130" t="s">
        <v>1401</v>
      </c>
      <c r="J8" s="140">
        <v>44000</v>
      </c>
      <c r="K8" s="140">
        <v>44000</v>
      </c>
      <c r="L8" s="140"/>
      <c r="M8" s="140"/>
      <c r="N8" s="140"/>
      <c r="O8" s="140"/>
      <c r="P8" s="140"/>
      <c r="Q8" s="140"/>
      <c r="R8" s="140"/>
      <c r="S8" s="140"/>
      <c r="T8" s="140"/>
    </row>
    <row r="9" s="120" customFormat="1" ht="36" spans="1:20">
      <c r="A9" s="129" t="s">
        <v>92</v>
      </c>
      <c r="B9" s="129" t="s">
        <v>92</v>
      </c>
      <c r="C9" s="130" t="s">
        <v>480</v>
      </c>
      <c r="D9" s="130" t="s">
        <v>1419</v>
      </c>
      <c r="E9" s="130" t="s">
        <v>1420</v>
      </c>
      <c r="F9" s="130" t="s">
        <v>99</v>
      </c>
      <c r="G9" s="130" t="s">
        <v>1421</v>
      </c>
      <c r="H9" s="130" t="s">
        <v>106</v>
      </c>
      <c r="I9" s="130" t="s">
        <v>1422</v>
      </c>
      <c r="J9" s="140">
        <v>590000</v>
      </c>
      <c r="K9" s="140">
        <v>590000</v>
      </c>
      <c r="L9" s="140"/>
      <c r="M9" s="140"/>
      <c r="N9" s="140"/>
      <c r="O9" s="140"/>
      <c r="P9" s="140"/>
      <c r="Q9" s="140"/>
      <c r="R9" s="140"/>
      <c r="S9" s="140"/>
      <c r="T9" s="140"/>
    </row>
    <row r="10" s="120" customFormat="1" ht="36" spans="1:20">
      <c r="A10" s="129" t="s">
        <v>92</v>
      </c>
      <c r="B10" s="129" t="s">
        <v>92</v>
      </c>
      <c r="C10" s="130" t="s">
        <v>480</v>
      </c>
      <c r="D10" s="130" t="s">
        <v>1423</v>
      </c>
      <c r="E10" s="130" t="s">
        <v>1420</v>
      </c>
      <c r="F10" s="130" t="s">
        <v>99</v>
      </c>
      <c r="G10" s="130" t="s">
        <v>1421</v>
      </c>
      <c r="H10" s="130" t="s">
        <v>106</v>
      </c>
      <c r="I10" s="130" t="s">
        <v>1424</v>
      </c>
      <c r="J10" s="140">
        <v>277475</v>
      </c>
      <c r="K10" s="140">
        <v>277475</v>
      </c>
      <c r="L10" s="140"/>
      <c r="M10" s="140"/>
      <c r="N10" s="140"/>
      <c r="O10" s="140"/>
      <c r="P10" s="140"/>
      <c r="Q10" s="140"/>
      <c r="R10" s="140"/>
      <c r="S10" s="140"/>
      <c r="T10" s="140"/>
    </row>
    <row r="11" s="120" customFormat="1" ht="24" spans="1:20">
      <c r="A11" s="129" t="s">
        <v>92</v>
      </c>
      <c r="B11" s="129" t="s">
        <v>92</v>
      </c>
      <c r="C11" s="130" t="s">
        <v>484</v>
      </c>
      <c r="D11" s="130" t="s">
        <v>1401</v>
      </c>
      <c r="E11" s="130" t="s">
        <v>1417</v>
      </c>
      <c r="F11" s="130" t="s">
        <v>99</v>
      </c>
      <c r="G11" s="130" t="s">
        <v>1418</v>
      </c>
      <c r="H11" s="130" t="s">
        <v>106</v>
      </c>
      <c r="I11" s="130" t="s">
        <v>1401</v>
      </c>
      <c r="J11" s="140">
        <v>5000</v>
      </c>
      <c r="K11" s="140">
        <v>5000</v>
      </c>
      <c r="L11" s="140"/>
      <c r="M11" s="140"/>
      <c r="N11" s="140"/>
      <c r="O11" s="140"/>
      <c r="P11" s="140"/>
      <c r="Q11" s="140"/>
      <c r="R11" s="140"/>
      <c r="S11" s="140"/>
      <c r="T11" s="140"/>
    </row>
    <row r="12" s="120" customFormat="1" ht="36" spans="1:20">
      <c r="A12" s="129" t="s">
        <v>92</v>
      </c>
      <c r="B12" s="129" t="s">
        <v>92</v>
      </c>
      <c r="C12" s="130" t="s">
        <v>496</v>
      </c>
      <c r="D12" s="130" t="s">
        <v>1425</v>
      </c>
      <c r="E12" s="130" t="s">
        <v>1426</v>
      </c>
      <c r="F12" s="130" t="s">
        <v>99</v>
      </c>
      <c r="G12" s="130" t="s">
        <v>1425</v>
      </c>
      <c r="H12" s="130" t="s">
        <v>106</v>
      </c>
      <c r="I12" s="130" t="s">
        <v>1425</v>
      </c>
      <c r="J12" s="140">
        <v>20000</v>
      </c>
      <c r="K12" s="140">
        <v>20000</v>
      </c>
      <c r="L12" s="140"/>
      <c r="M12" s="140"/>
      <c r="N12" s="140"/>
      <c r="O12" s="140"/>
      <c r="P12" s="140"/>
      <c r="Q12" s="140"/>
      <c r="R12" s="140"/>
      <c r="S12" s="140"/>
      <c r="T12" s="140"/>
    </row>
    <row r="13" s="120" customFormat="1" ht="24" spans="1:20">
      <c r="A13" s="129" t="s">
        <v>92</v>
      </c>
      <c r="B13" s="129" t="s">
        <v>92</v>
      </c>
      <c r="C13" s="130" t="s">
        <v>506</v>
      </c>
      <c r="D13" s="130" t="s">
        <v>1427</v>
      </c>
      <c r="E13" s="130" t="s">
        <v>1428</v>
      </c>
      <c r="F13" s="130" t="s">
        <v>99</v>
      </c>
      <c r="G13" s="130" t="s">
        <v>1429</v>
      </c>
      <c r="H13" s="130" t="s">
        <v>106</v>
      </c>
      <c r="I13" s="130" t="s">
        <v>1430</v>
      </c>
      <c r="J13" s="140">
        <v>50000</v>
      </c>
      <c r="K13" s="140">
        <v>50000</v>
      </c>
      <c r="L13" s="140"/>
      <c r="M13" s="140"/>
      <c r="N13" s="140"/>
      <c r="O13" s="140"/>
      <c r="P13" s="140"/>
      <c r="Q13" s="140"/>
      <c r="R13" s="140"/>
      <c r="S13" s="140"/>
      <c r="T13" s="140"/>
    </row>
    <row r="14" s="120" customFormat="1" ht="24" spans="1:20">
      <c r="A14" s="129" t="s">
        <v>92</v>
      </c>
      <c r="B14" s="129" t="s">
        <v>92</v>
      </c>
      <c r="C14" s="130" t="s">
        <v>524</v>
      </c>
      <c r="D14" s="130" t="s">
        <v>1431</v>
      </c>
      <c r="E14" s="130" t="s">
        <v>1432</v>
      </c>
      <c r="F14" s="130" t="s">
        <v>99</v>
      </c>
      <c r="G14" s="130" t="s">
        <v>1407</v>
      </c>
      <c r="H14" s="130" t="s">
        <v>106</v>
      </c>
      <c r="I14" s="130" t="s">
        <v>1433</v>
      </c>
      <c r="J14" s="140">
        <v>605653</v>
      </c>
      <c r="K14" s="140">
        <v>605653</v>
      </c>
      <c r="L14" s="140"/>
      <c r="M14" s="140"/>
      <c r="N14" s="140"/>
      <c r="O14" s="140"/>
      <c r="P14" s="140"/>
      <c r="Q14" s="140"/>
      <c r="R14" s="140"/>
      <c r="S14" s="140"/>
      <c r="T14" s="140"/>
    </row>
    <row r="15" s="120" customFormat="1" ht="24" spans="1:20">
      <c r="A15" s="129" t="s">
        <v>92</v>
      </c>
      <c r="B15" s="129" t="s">
        <v>92</v>
      </c>
      <c r="C15" s="130" t="s">
        <v>528</v>
      </c>
      <c r="D15" s="130" t="s">
        <v>1434</v>
      </c>
      <c r="E15" s="130" t="s">
        <v>1435</v>
      </c>
      <c r="F15" s="130" t="s">
        <v>99</v>
      </c>
      <c r="G15" s="130" t="s">
        <v>1436</v>
      </c>
      <c r="H15" s="130" t="s">
        <v>106</v>
      </c>
      <c r="I15" s="130" t="s">
        <v>1434</v>
      </c>
      <c r="J15" s="140">
        <v>560000</v>
      </c>
      <c r="K15" s="140">
        <v>560000</v>
      </c>
      <c r="L15" s="140"/>
      <c r="M15" s="140"/>
      <c r="N15" s="140"/>
      <c r="O15" s="140"/>
      <c r="P15" s="140"/>
      <c r="Q15" s="140"/>
      <c r="R15" s="140"/>
      <c r="S15" s="140"/>
      <c r="T15" s="140"/>
    </row>
    <row r="16" ht="12.75" spans="1:20">
      <c r="A16" s="131" t="s">
        <v>279</v>
      </c>
      <c r="B16" s="131"/>
      <c r="C16" s="131"/>
      <c r="D16" s="131"/>
      <c r="E16" s="131"/>
      <c r="F16" s="131"/>
      <c r="G16" s="131"/>
      <c r="H16" s="131"/>
      <c r="I16" s="131"/>
      <c r="J16" s="141">
        <f>SUM(J8:J15)</f>
        <v>2152128</v>
      </c>
      <c r="K16" s="141">
        <f>SUM(K8:K15)</f>
        <v>2152128</v>
      </c>
      <c r="L16" s="141"/>
      <c r="M16" s="141"/>
      <c r="N16" s="146"/>
      <c r="O16" s="141"/>
      <c r="P16" s="141"/>
      <c r="Q16" s="141"/>
      <c r="R16" s="141"/>
      <c r="S16" s="146"/>
      <c r="T16" s="141"/>
    </row>
  </sheetData>
  <mergeCells count="19">
    <mergeCell ref="A2:T2"/>
    <mergeCell ref="A3:E3"/>
    <mergeCell ref="J4:T4"/>
    <mergeCell ref="O5:T5"/>
    <mergeCell ref="A16:I16"/>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A2" sqref="A1:M8"/>
    </sheetView>
  </sheetViews>
  <sheetFormatPr defaultColWidth="8.88571428571429" defaultRowHeight="14.25" customHeight="1" outlineLevelRow="7"/>
  <cols>
    <col min="1" max="1" width="50" style="89" customWidth="1"/>
    <col min="2" max="2" width="17.2857142857143" style="89" customWidth="1"/>
    <col min="3" max="4" width="13.4285714285714" style="89" customWidth="1"/>
    <col min="5" max="12" width="10.2857142857143" style="89" customWidth="1"/>
    <col min="13" max="13" width="13.1428571428571" style="89" customWidth="1"/>
    <col min="14" max="14" width="9.13333333333333" style="73" customWidth="1"/>
    <col min="15" max="246" width="9.13333333333333" style="73"/>
    <col min="247" max="247" width="9.13333333333333" style="90"/>
    <col min="248" max="256" width="8.88571428571429" style="90"/>
  </cols>
  <sheetData>
    <row r="1" s="73" customFormat="1" ht="13.5" customHeight="1" spans="1:13">
      <c r="A1" s="91" t="s">
        <v>1437</v>
      </c>
      <c r="B1" s="91"/>
      <c r="C1" s="91"/>
      <c r="D1" s="92"/>
      <c r="E1" s="89"/>
      <c r="F1" s="89"/>
      <c r="G1" s="89"/>
      <c r="H1" s="89"/>
      <c r="I1" s="89"/>
      <c r="J1" s="89"/>
      <c r="K1" s="89"/>
      <c r="L1" s="89"/>
      <c r="M1" s="89"/>
    </row>
    <row r="2" s="73" customFormat="1" ht="35" customHeight="1" spans="1:13">
      <c r="A2" s="93" t="s">
        <v>16</v>
      </c>
      <c r="B2" s="93"/>
      <c r="C2" s="93"/>
      <c r="D2" s="93"/>
      <c r="E2" s="93"/>
      <c r="F2" s="93"/>
      <c r="G2" s="93"/>
      <c r="H2" s="93"/>
      <c r="I2" s="93"/>
      <c r="J2" s="93"/>
      <c r="K2" s="93"/>
      <c r="L2" s="93"/>
      <c r="M2" s="93"/>
    </row>
    <row r="3" s="88" customFormat="1" ht="24" customHeight="1" spans="1:13">
      <c r="A3" s="94" t="s">
        <v>22</v>
      </c>
      <c r="B3" s="95"/>
      <c r="C3" s="95"/>
      <c r="D3" s="95"/>
      <c r="E3" s="109"/>
      <c r="F3" s="109"/>
      <c r="G3" s="109"/>
      <c r="H3" s="109"/>
      <c r="I3" s="109"/>
      <c r="J3" s="115"/>
      <c r="K3" s="115"/>
      <c r="L3" s="115"/>
      <c r="M3" s="118" t="s">
        <v>321</v>
      </c>
    </row>
    <row r="4" s="73" customFormat="1" ht="19.5" customHeight="1" spans="1:13">
      <c r="A4" s="96" t="s">
        <v>1438</v>
      </c>
      <c r="B4" s="97" t="s">
        <v>337</v>
      </c>
      <c r="C4" s="98"/>
      <c r="D4" s="98"/>
      <c r="E4" s="110" t="s">
        <v>1439</v>
      </c>
      <c r="F4" s="110"/>
      <c r="G4" s="110"/>
      <c r="H4" s="110"/>
      <c r="I4" s="110"/>
      <c r="J4" s="110"/>
      <c r="K4" s="110"/>
      <c r="L4" s="110"/>
      <c r="M4" s="110"/>
    </row>
    <row r="5" s="73" customFormat="1" ht="40.5" customHeight="1" spans="1:13">
      <c r="A5" s="99"/>
      <c r="B5" s="100" t="s">
        <v>77</v>
      </c>
      <c r="C5" s="101" t="s">
        <v>80</v>
      </c>
      <c r="D5" s="102" t="s">
        <v>1440</v>
      </c>
      <c r="E5" s="99" t="s">
        <v>1441</v>
      </c>
      <c r="F5" s="99" t="s">
        <v>1442</v>
      </c>
      <c r="G5" s="99" t="s">
        <v>1443</v>
      </c>
      <c r="H5" s="99" t="s">
        <v>1444</v>
      </c>
      <c r="I5" s="116" t="s">
        <v>1445</v>
      </c>
      <c r="J5" s="99" t="s">
        <v>1446</v>
      </c>
      <c r="K5" s="99" t="s">
        <v>1447</v>
      </c>
      <c r="L5" s="99" t="s">
        <v>1448</v>
      </c>
      <c r="M5" s="99" t="s">
        <v>1449</v>
      </c>
    </row>
    <row r="6" s="73" customFormat="1" ht="19.5" customHeight="1" spans="1:13">
      <c r="A6" s="96">
        <v>1</v>
      </c>
      <c r="B6" s="96">
        <v>2</v>
      </c>
      <c r="C6" s="96">
        <v>3</v>
      </c>
      <c r="D6" s="103">
        <v>4</v>
      </c>
      <c r="E6" s="96">
        <v>5</v>
      </c>
      <c r="F6" s="96">
        <v>6</v>
      </c>
      <c r="G6" s="96">
        <v>7</v>
      </c>
      <c r="H6" s="111">
        <v>8</v>
      </c>
      <c r="I6" s="117">
        <v>9</v>
      </c>
      <c r="J6" s="117">
        <v>10</v>
      </c>
      <c r="K6" s="117">
        <v>11</v>
      </c>
      <c r="L6" s="111">
        <v>12</v>
      </c>
      <c r="M6" s="117">
        <v>13</v>
      </c>
    </row>
    <row r="7" s="73" customFormat="1" ht="19.5" customHeight="1" spans="1:247">
      <c r="A7" s="104" t="s">
        <v>1450</v>
      </c>
      <c r="B7" s="105"/>
      <c r="C7" s="105"/>
      <c r="D7" s="105"/>
      <c r="E7" s="105"/>
      <c r="F7" s="105"/>
      <c r="G7" s="112"/>
      <c r="H7" s="113" t="s">
        <v>93</v>
      </c>
      <c r="I7" s="113" t="s">
        <v>93</v>
      </c>
      <c r="J7" s="113" t="s">
        <v>93</v>
      </c>
      <c r="K7" s="113" t="s">
        <v>93</v>
      </c>
      <c r="L7" s="113" t="s">
        <v>93</v>
      </c>
      <c r="M7" s="113" t="s">
        <v>93</v>
      </c>
      <c r="IM7" s="119"/>
    </row>
    <row r="8" s="73" customFormat="1" ht="19.5" customHeight="1" spans="1:13">
      <c r="A8" s="106" t="s">
        <v>93</v>
      </c>
      <c r="B8" s="107" t="s">
        <v>93</v>
      </c>
      <c r="C8" s="107" t="s">
        <v>93</v>
      </c>
      <c r="D8" s="108" t="s">
        <v>93</v>
      </c>
      <c r="E8" s="107" t="s">
        <v>93</v>
      </c>
      <c r="F8" s="107" t="s">
        <v>93</v>
      </c>
      <c r="G8" s="107" t="s">
        <v>93</v>
      </c>
      <c r="H8" s="114" t="s">
        <v>93</v>
      </c>
      <c r="I8" s="114" t="s">
        <v>93</v>
      </c>
      <c r="J8" s="114" t="s">
        <v>93</v>
      </c>
      <c r="K8" s="114" t="s">
        <v>93</v>
      </c>
      <c r="L8" s="114" t="s">
        <v>93</v>
      </c>
      <c r="M8" s="114"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A6" sqref="A6:D6"/>
    </sheetView>
  </sheetViews>
  <sheetFormatPr defaultColWidth="8.88571428571429" defaultRowHeight="12.75" outlineLevelRow="6"/>
  <cols>
    <col min="1" max="1" width="34.2857142857143" style="72" customWidth="1"/>
    <col min="2" max="2" width="29" style="72" customWidth="1"/>
    <col min="3" max="5" width="23.5714285714286" style="72" customWidth="1"/>
    <col min="6" max="6" width="11.2857142857143" style="73" customWidth="1"/>
    <col min="7" max="7" width="25.1333333333333" style="72" customWidth="1"/>
    <col min="8" max="8" width="15.5714285714286" style="73" customWidth="1"/>
    <col min="9" max="9" width="13.4285714285714" style="73" customWidth="1"/>
    <col min="10" max="10" width="18.847619047619" style="72" customWidth="1"/>
    <col min="11" max="11" width="9.13333333333333" style="73" customWidth="1"/>
    <col min="12" max="16384" width="9.13333333333333" style="73"/>
  </cols>
  <sheetData>
    <row r="1" ht="12" customHeight="1" spans="1:10">
      <c r="A1" s="72" t="s">
        <v>1451</v>
      </c>
      <c r="J1" s="87"/>
    </row>
    <row r="2" ht="28.5" customHeight="1" spans="1:10">
      <c r="A2" s="74" t="s">
        <v>17</v>
      </c>
      <c r="B2" s="75"/>
      <c r="C2" s="75"/>
      <c r="D2" s="75"/>
      <c r="E2" s="75"/>
      <c r="F2" s="82"/>
      <c r="G2" s="75"/>
      <c r="H2" s="82"/>
      <c r="I2" s="82"/>
      <c r="J2" s="75"/>
    </row>
    <row r="3" ht="17.25" customHeight="1" spans="1:1">
      <c r="A3" s="76" t="s">
        <v>22</v>
      </c>
    </row>
    <row r="4" ht="44.25" customHeight="1" spans="1:10">
      <c r="A4" s="77" t="s">
        <v>1438</v>
      </c>
      <c r="B4" s="77" t="s">
        <v>549</v>
      </c>
      <c r="C4" s="77" t="s">
        <v>550</v>
      </c>
      <c r="D4" s="77" t="s">
        <v>551</v>
      </c>
      <c r="E4" s="77" t="s">
        <v>552</v>
      </c>
      <c r="F4" s="83" t="s">
        <v>553</v>
      </c>
      <c r="G4" s="77" t="s">
        <v>554</v>
      </c>
      <c r="H4" s="83" t="s">
        <v>555</v>
      </c>
      <c r="I4" s="83" t="s">
        <v>556</v>
      </c>
      <c r="J4" s="77" t="s">
        <v>557</v>
      </c>
    </row>
    <row r="5" ht="14.25" customHeight="1" spans="1:10">
      <c r="A5" s="77">
        <v>1</v>
      </c>
      <c r="B5" s="77">
        <v>2</v>
      </c>
      <c r="C5" s="77">
        <v>3</v>
      </c>
      <c r="D5" s="77">
        <v>4</v>
      </c>
      <c r="E5" s="77">
        <v>5</v>
      </c>
      <c r="F5" s="77">
        <v>6</v>
      </c>
      <c r="G5" s="77">
        <v>7</v>
      </c>
      <c r="H5" s="77">
        <v>8</v>
      </c>
      <c r="I5" s="77">
        <v>9</v>
      </c>
      <c r="J5" s="77">
        <v>10</v>
      </c>
    </row>
    <row r="6" ht="42" customHeight="1" spans="1:10">
      <c r="A6" s="78" t="s">
        <v>1450</v>
      </c>
      <c r="B6" s="79"/>
      <c r="C6" s="79"/>
      <c r="D6" s="80"/>
      <c r="E6" s="84"/>
      <c r="F6" s="85"/>
      <c r="G6" s="84"/>
      <c r="H6" s="85"/>
      <c r="I6" s="85"/>
      <c r="J6" s="84"/>
    </row>
    <row r="7" ht="42.75" customHeight="1" spans="1:10">
      <c r="A7" s="81" t="s">
        <v>93</v>
      </c>
      <c r="B7" s="81" t="s">
        <v>93</v>
      </c>
      <c r="C7" s="81" t="s">
        <v>93</v>
      </c>
      <c r="D7" s="81" t="s">
        <v>93</v>
      </c>
      <c r="E7" s="86" t="s">
        <v>93</v>
      </c>
      <c r="F7" s="81" t="s">
        <v>93</v>
      </c>
      <c r="G7" s="86" t="s">
        <v>93</v>
      </c>
      <c r="H7" s="81" t="s">
        <v>93</v>
      </c>
      <c r="I7" s="81" t="s">
        <v>93</v>
      </c>
      <c r="J7" s="86"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B2" sqref="B2:I2"/>
    </sheetView>
  </sheetViews>
  <sheetFormatPr defaultColWidth="8.88571428571429" defaultRowHeight="12.75"/>
  <cols>
    <col min="1" max="1" width="12" style="53" customWidth="1"/>
    <col min="2" max="2" width="29" style="53"/>
    <col min="3" max="3" width="18.7142857142857" style="53" customWidth="1"/>
    <col min="4" max="4" width="24.847619047619" style="53" customWidth="1"/>
    <col min="5" max="7" width="23.5714285714286" style="53" customWidth="1"/>
    <col min="8" max="8" width="25.1333333333333" style="53" customWidth="1"/>
    <col min="9" max="9" width="18.847619047619" style="53" customWidth="1"/>
    <col min="10" max="16384" width="9.13333333333333" style="53"/>
  </cols>
  <sheetData>
    <row r="1" spans="1:9">
      <c r="A1" s="53" t="s">
        <v>1452</v>
      </c>
      <c r="I1" s="70"/>
    </row>
    <row r="2" ht="29.25" spans="2:9">
      <c r="B2" s="54" t="s">
        <v>18</v>
      </c>
      <c r="C2" s="54"/>
      <c r="D2" s="54"/>
      <c r="E2" s="54"/>
      <c r="F2" s="54"/>
      <c r="G2" s="54"/>
      <c r="H2" s="54"/>
      <c r="I2" s="54"/>
    </row>
    <row r="3" ht="14.25" spans="1:3">
      <c r="A3" s="55" t="s">
        <v>1453</v>
      </c>
      <c r="B3" s="53" t="s">
        <v>92</v>
      </c>
      <c r="C3" s="56"/>
    </row>
    <row r="4" ht="18" customHeight="1" spans="1:9">
      <c r="A4" s="57" t="s">
        <v>329</v>
      </c>
      <c r="B4" s="57" t="s">
        <v>330</v>
      </c>
      <c r="C4" s="57" t="s">
        <v>1454</v>
      </c>
      <c r="D4" s="57" t="s">
        <v>1455</v>
      </c>
      <c r="E4" s="57" t="s">
        <v>1456</v>
      </c>
      <c r="F4" s="57" t="s">
        <v>1457</v>
      </c>
      <c r="G4" s="66" t="s">
        <v>1458</v>
      </c>
      <c r="H4" s="67"/>
      <c r="I4" s="71"/>
    </row>
    <row r="5" ht="18" customHeight="1" spans="1:9">
      <c r="A5" s="58"/>
      <c r="B5" s="58"/>
      <c r="C5" s="58"/>
      <c r="D5" s="58"/>
      <c r="E5" s="58"/>
      <c r="F5" s="58"/>
      <c r="G5" s="68" t="s">
        <v>1394</v>
      </c>
      <c r="H5" s="68" t="s">
        <v>1459</v>
      </c>
      <c r="I5" s="68" t="s">
        <v>1460</v>
      </c>
    </row>
    <row r="6" ht="21" customHeight="1" spans="1:9">
      <c r="A6" s="59">
        <v>1</v>
      </c>
      <c r="B6" s="59">
        <v>2</v>
      </c>
      <c r="C6" s="59">
        <v>3</v>
      </c>
      <c r="D6" s="59">
        <v>4</v>
      </c>
      <c r="E6" s="59">
        <v>5</v>
      </c>
      <c r="F6" s="59">
        <v>6</v>
      </c>
      <c r="G6" s="59">
        <v>7</v>
      </c>
      <c r="H6" s="59">
        <v>8</v>
      </c>
      <c r="I6" s="59">
        <v>9</v>
      </c>
    </row>
    <row r="7" ht="33" customHeight="1" spans="1:9">
      <c r="A7" s="60" t="s">
        <v>1461</v>
      </c>
      <c r="B7" s="61"/>
      <c r="C7" s="61"/>
      <c r="D7" s="62"/>
      <c r="E7" s="69"/>
      <c r="F7" s="69"/>
      <c r="G7" s="59"/>
      <c r="H7" s="59"/>
      <c r="I7" s="59"/>
    </row>
    <row r="8" ht="24" customHeight="1" spans="1:9">
      <c r="A8" s="63"/>
      <c r="B8" s="64"/>
      <c r="C8" s="64"/>
      <c r="D8" s="64"/>
      <c r="E8" s="64"/>
      <c r="F8" s="64"/>
      <c r="G8" s="59"/>
      <c r="H8" s="59"/>
      <c r="I8" s="59"/>
    </row>
    <row r="9" ht="24" customHeight="1" spans="1:9">
      <c r="A9" s="65" t="s">
        <v>77</v>
      </c>
      <c r="B9" s="65"/>
      <c r="C9" s="65"/>
      <c r="D9" s="65"/>
      <c r="E9" s="65"/>
      <c r="F9" s="65"/>
      <c r="G9" s="59"/>
      <c r="H9" s="59"/>
      <c r="I9" s="59"/>
    </row>
  </sheetData>
  <mergeCells count="10">
    <mergeCell ref="B2:I2"/>
    <mergeCell ref="G4:I4"/>
    <mergeCell ref="A7:D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C8" sqref="C8"/>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5" t="s">
        <v>1462</v>
      </c>
      <c r="D1" s="26"/>
      <c r="E1" s="26"/>
      <c r="F1" s="26"/>
      <c r="G1" s="26"/>
      <c r="K1" s="46"/>
    </row>
    <row r="2" s="1" customFormat="1" ht="27.75" customHeight="1" spans="1:11">
      <c r="A2" s="27" t="s">
        <v>1463</v>
      </c>
      <c r="B2" s="27"/>
      <c r="C2" s="27"/>
      <c r="D2" s="27"/>
      <c r="E2" s="27"/>
      <c r="F2" s="27"/>
      <c r="G2" s="27"/>
      <c r="H2" s="27"/>
      <c r="I2" s="27"/>
      <c r="J2" s="27"/>
      <c r="K2" s="27"/>
    </row>
    <row r="3" s="1" customFormat="1" ht="13.5" customHeight="1" spans="1:11">
      <c r="A3" s="28" t="s">
        <v>22</v>
      </c>
      <c r="B3" s="29"/>
      <c r="C3" s="29"/>
      <c r="D3" s="29"/>
      <c r="E3" s="29"/>
      <c r="F3" s="29"/>
      <c r="G3" s="29"/>
      <c r="H3" s="41"/>
      <c r="I3" s="41"/>
      <c r="J3" s="41"/>
      <c r="K3" s="47" t="s">
        <v>321</v>
      </c>
    </row>
    <row r="4" s="1" customFormat="1" ht="21.75" customHeight="1" spans="1:11">
      <c r="A4" s="30" t="s">
        <v>416</v>
      </c>
      <c r="B4" s="30" t="s">
        <v>332</v>
      </c>
      <c r="C4" s="30" t="s">
        <v>417</v>
      </c>
      <c r="D4" s="31" t="s">
        <v>333</v>
      </c>
      <c r="E4" s="31" t="s">
        <v>334</v>
      </c>
      <c r="F4" s="31" t="s">
        <v>418</v>
      </c>
      <c r="G4" s="31" t="s">
        <v>419</v>
      </c>
      <c r="H4" s="42" t="s">
        <v>77</v>
      </c>
      <c r="I4" s="48" t="s">
        <v>1464</v>
      </c>
      <c r="J4" s="49"/>
      <c r="K4" s="50"/>
    </row>
    <row r="5" s="1" customFormat="1" ht="21.75" customHeight="1" spans="1:11">
      <c r="A5" s="32"/>
      <c r="B5" s="32"/>
      <c r="C5" s="32"/>
      <c r="D5" s="33"/>
      <c r="E5" s="33"/>
      <c r="F5" s="33"/>
      <c r="G5" s="33"/>
      <c r="H5" s="43"/>
      <c r="I5" s="31" t="s">
        <v>80</v>
      </c>
      <c r="J5" s="31" t="s">
        <v>81</v>
      </c>
      <c r="K5" s="31" t="s">
        <v>82</v>
      </c>
    </row>
    <row r="6" s="1" customFormat="1" ht="40.5" customHeight="1" spans="1:11">
      <c r="A6" s="34"/>
      <c r="B6" s="34"/>
      <c r="C6" s="34"/>
      <c r="D6" s="35"/>
      <c r="E6" s="35"/>
      <c r="F6" s="35"/>
      <c r="G6" s="35"/>
      <c r="H6" s="44"/>
      <c r="I6" s="35"/>
      <c r="J6" s="35"/>
      <c r="K6" s="35"/>
    </row>
    <row r="7" s="1" customFormat="1" ht="15" customHeight="1" spans="1:11">
      <c r="A7" s="36">
        <v>1</v>
      </c>
      <c r="B7" s="36">
        <v>2</v>
      </c>
      <c r="C7" s="36">
        <v>3</v>
      </c>
      <c r="D7" s="36">
        <v>4</v>
      </c>
      <c r="E7" s="36">
        <v>5</v>
      </c>
      <c r="F7" s="36">
        <v>6</v>
      </c>
      <c r="G7" s="36">
        <v>7</v>
      </c>
      <c r="H7" s="36">
        <v>8</v>
      </c>
      <c r="I7" s="36">
        <v>9</v>
      </c>
      <c r="J7" s="51">
        <v>10</v>
      </c>
      <c r="K7" s="51">
        <v>11</v>
      </c>
    </row>
    <row r="8" s="1" customFormat="1" ht="37" customHeight="1" spans="1:11">
      <c r="A8" s="37" t="s">
        <v>423</v>
      </c>
      <c r="B8" s="38" t="s">
        <v>540</v>
      </c>
      <c r="C8" s="39" t="s">
        <v>92</v>
      </c>
      <c r="D8" s="40" t="s">
        <v>254</v>
      </c>
      <c r="E8" s="40" t="s">
        <v>255</v>
      </c>
      <c r="F8" s="40" t="s">
        <v>541</v>
      </c>
      <c r="G8" s="40" t="s">
        <v>542</v>
      </c>
      <c r="H8" s="45">
        <v>4000000</v>
      </c>
      <c r="I8" s="45">
        <v>4000000</v>
      </c>
      <c r="J8" s="52">
        <v>0</v>
      </c>
      <c r="K8" s="52">
        <v>0</v>
      </c>
    </row>
    <row r="9" s="1" customFormat="1" ht="18.75" customHeight="1" spans="1:11">
      <c r="A9" s="16" t="s">
        <v>279</v>
      </c>
      <c r="B9" s="16"/>
      <c r="C9" s="16"/>
      <c r="D9" s="16"/>
      <c r="E9" s="16"/>
      <c r="F9" s="16"/>
      <c r="G9" s="16"/>
      <c r="H9" s="45">
        <v>4000000</v>
      </c>
      <c r="I9" s="45">
        <v>4000000</v>
      </c>
      <c r="J9" s="52"/>
      <c r="K9" s="52"/>
    </row>
  </sheetData>
  <mergeCells count="15">
    <mergeCell ref="A2:K2"/>
    <mergeCell ref="A3:G3"/>
    <mergeCell ref="I4:K4"/>
    <mergeCell ref="A9:G9"/>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130" zoomScaleNormal="130" zoomScaleSheetLayoutView="60" workbookViewId="0">
      <pane ySplit="6" topLeftCell="A7" activePane="bottomLeft" state="frozen"/>
      <selection/>
      <selection pane="bottomLeft" activeCell="A14" sqref="A14"/>
    </sheetView>
  </sheetViews>
  <sheetFormatPr defaultColWidth="8" defaultRowHeight="12.75" outlineLevelCol="3"/>
  <cols>
    <col min="1" max="1" width="39.5714285714286" style="89" customWidth="1"/>
    <col min="2" max="2" width="43.1333333333333" style="89" customWidth="1"/>
    <col min="3" max="3" width="40.4285714285714" style="89" customWidth="1"/>
    <col min="4" max="4" width="46.1333333333333" style="89" customWidth="1"/>
    <col min="5" max="5" width="8" style="73" customWidth="1"/>
    <col min="6" max="16384" width="8" style="73"/>
  </cols>
  <sheetData>
    <row r="1" ht="17" customHeight="1" spans="1:4">
      <c r="A1" s="392" t="s">
        <v>21</v>
      </c>
      <c r="B1" s="91"/>
      <c r="C1" s="91"/>
      <c r="D1" s="174"/>
    </row>
    <row r="2" ht="36" customHeight="1" spans="1:4">
      <c r="A2" s="74" t="s">
        <v>2</v>
      </c>
      <c r="B2" s="393"/>
      <c r="C2" s="393"/>
      <c r="D2" s="393"/>
    </row>
    <row r="3" ht="21" customHeight="1" spans="1:4">
      <c r="A3" s="94" t="s">
        <v>22</v>
      </c>
      <c r="B3" s="325"/>
      <c r="C3" s="325"/>
      <c r="D3" s="172" t="s">
        <v>23</v>
      </c>
    </row>
    <row r="4" ht="19.5" customHeight="1" spans="1:4">
      <c r="A4" s="97" t="s">
        <v>24</v>
      </c>
      <c r="B4" s="191"/>
      <c r="C4" s="97" t="s">
        <v>25</v>
      </c>
      <c r="D4" s="191"/>
    </row>
    <row r="5" ht="19.5" customHeight="1" spans="1:4">
      <c r="A5" s="96" t="s">
        <v>26</v>
      </c>
      <c r="B5" s="96" t="s">
        <v>27</v>
      </c>
      <c r="C5" s="96" t="s">
        <v>28</v>
      </c>
      <c r="D5" s="96" t="s">
        <v>27</v>
      </c>
    </row>
    <row r="6" ht="19.5" customHeight="1" spans="1:4">
      <c r="A6" s="99"/>
      <c r="B6" s="99"/>
      <c r="C6" s="99"/>
      <c r="D6" s="99"/>
    </row>
    <row r="7" ht="20.25" customHeight="1" spans="1:4">
      <c r="A7" s="394" t="s">
        <v>29</v>
      </c>
      <c r="B7" s="295">
        <v>47718425.52</v>
      </c>
      <c r="C7" s="394" t="s">
        <v>30</v>
      </c>
      <c r="D7" s="395">
        <v>18951162.94</v>
      </c>
    </row>
    <row r="8" ht="20.25" customHeight="1" spans="1:4">
      <c r="A8" s="394" t="s">
        <v>31</v>
      </c>
      <c r="B8" s="295"/>
      <c r="C8" s="394" t="s">
        <v>32</v>
      </c>
      <c r="D8" s="395"/>
    </row>
    <row r="9" ht="20.25" customHeight="1" spans="1:4">
      <c r="A9" s="394" t="s">
        <v>33</v>
      </c>
      <c r="B9" s="295"/>
      <c r="C9" s="394" t="s">
        <v>34</v>
      </c>
      <c r="D9" s="395"/>
    </row>
    <row r="10" ht="20.25" customHeight="1" spans="1:4">
      <c r="A10" s="394" t="s">
        <v>35</v>
      </c>
      <c r="B10" s="295"/>
      <c r="C10" s="394" t="s">
        <v>36</v>
      </c>
      <c r="D10" s="395">
        <v>593320</v>
      </c>
    </row>
    <row r="11" ht="20.25" customHeight="1" spans="1:4">
      <c r="A11" s="394" t="s">
        <v>37</v>
      </c>
      <c r="B11" s="396"/>
      <c r="C11" s="394" t="s">
        <v>38</v>
      </c>
      <c r="D11" s="395"/>
    </row>
    <row r="12" ht="20.25" customHeight="1" spans="1:4">
      <c r="A12" s="394" t="s">
        <v>39</v>
      </c>
      <c r="B12" s="397"/>
      <c r="C12" s="394" t="s">
        <v>40</v>
      </c>
      <c r="D12" s="395">
        <v>10200</v>
      </c>
    </row>
    <row r="13" ht="20.25" customHeight="1" spans="1:4">
      <c r="A13" s="394" t="s">
        <v>41</v>
      </c>
      <c r="B13" s="397"/>
      <c r="C13" s="394" t="s">
        <v>42</v>
      </c>
      <c r="D13" s="395">
        <v>16400</v>
      </c>
    </row>
    <row r="14" ht="20.25" customHeight="1" spans="1:4">
      <c r="A14" s="394" t="s">
        <v>43</v>
      </c>
      <c r="B14" s="397"/>
      <c r="C14" s="394" t="s">
        <v>44</v>
      </c>
      <c r="D14" s="395">
        <v>2904622.55</v>
      </c>
    </row>
    <row r="15" ht="20.25" customHeight="1" spans="1:4">
      <c r="A15" s="398" t="s">
        <v>45</v>
      </c>
      <c r="B15" s="399"/>
      <c r="C15" s="394" t="s">
        <v>46</v>
      </c>
      <c r="D15" s="395">
        <v>1639598</v>
      </c>
    </row>
    <row r="16" ht="20.25" customHeight="1" spans="1:4">
      <c r="A16" s="398" t="s">
        <v>47</v>
      </c>
      <c r="B16" s="400"/>
      <c r="C16" s="394" t="s">
        <v>48</v>
      </c>
      <c r="D16" s="395">
        <v>100000</v>
      </c>
    </row>
    <row r="17" ht="20.25" customHeight="1" spans="1:4">
      <c r="A17" s="398"/>
      <c r="B17" s="401"/>
      <c r="C17" s="394" t="s">
        <v>49</v>
      </c>
      <c r="D17" s="395">
        <v>1302475</v>
      </c>
    </row>
    <row r="18" ht="20.25" customHeight="1" spans="1:4">
      <c r="A18" s="400"/>
      <c r="B18" s="401"/>
      <c r="C18" s="394" t="s">
        <v>50</v>
      </c>
      <c r="D18" s="395">
        <v>21027762</v>
      </c>
    </row>
    <row r="19" ht="20.25" customHeight="1" spans="1:4">
      <c r="A19" s="400"/>
      <c r="B19" s="401"/>
      <c r="C19" s="394" t="s">
        <v>51</v>
      </c>
      <c r="D19" s="395"/>
    </row>
    <row r="20" ht="20.25" customHeight="1" spans="1:4">
      <c r="A20" s="400"/>
      <c r="B20" s="401"/>
      <c r="C20" s="394" t="s">
        <v>52</v>
      </c>
      <c r="D20" s="395"/>
    </row>
    <row r="21" ht="20.25" customHeight="1" spans="1:4">
      <c r="A21" s="400"/>
      <c r="B21" s="401"/>
      <c r="C21" s="394" t="s">
        <v>53</v>
      </c>
      <c r="D21" s="395"/>
    </row>
    <row r="22" ht="20.25" customHeight="1" spans="1:4">
      <c r="A22" s="400"/>
      <c r="B22" s="401"/>
      <c r="C22" s="394" t="s">
        <v>54</v>
      </c>
      <c r="D22" s="395"/>
    </row>
    <row r="23" ht="20.25" customHeight="1" spans="1:4">
      <c r="A23" s="400"/>
      <c r="B23" s="401"/>
      <c r="C23" s="394" t="s">
        <v>55</v>
      </c>
      <c r="D23" s="395"/>
    </row>
    <row r="24" ht="20.25" customHeight="1" spans="1:4">
      <c r="A24" s="400"/>
      <c r="B24" s="401"/>
      <c r="C24" s="394" t="s">
        <v>56</v>
      </c>
      <c r="D24" s="395"/>
    </row>
    <row r="25" ht="20.25" customHeight="1" spans="1:4">
      <c r="A25" s="400"/>
      <c r="B25" s="401"/>
      <c r="C25" s="394" t="s">
        <v>57</v>
      </c>
      <c r="D25" s="395">
        <v>1364316</v>
      </c>
    </row>
    <row r="26" ht="20.25" customHeight="1" spans="1:4">
      <c r="A26" s="400"/>
      <c r="B26" s="401"/>
      <c r="C26" s="394" t="s">
        <v>58</v>
      </c>
      <c r="D26" s="395"/>
    </row>
    <row r="27" ht="20.25" customHeight="1" spans="1:4">
      <c r="A27" s="400"/>
      <c r="B27" s="401"/>
      <c r="C27" s="394" t="s">
        <v>59</v>
      </c>
      <c r="D27" s="395"/>
    </row>
    <row r="28" ht="20.25" customHeight="1" spans="1:4">
      <c r="A28" s="400"/>
      <c r="B28" s="401"/>
      <c r="C28" s="394" t="s">
        <v>60</v>
      </c>
      <c r="D28" s="395">
        <v>20000</v>
      </c>
    </row>
    <row r="29" ht="20.25" customHeight="1" spans="1:4">
      <c r="A29" s="400"/>
      <c r="B29" s="401"/>
      <c r="C29" s="394" t="s">
        <v>61</v>
      </c>
      <c r="D29" s="395"/>
    </row>
    <row r="30" ht="20.25" customHeight="1" spans="1:4">
      <c r="A30" s="402"/>
      <c r="B30" s="403"/>
      <c r="C30" s="394" t="s">
        <v>62</v>
      </c>
      <c r="D30" s="395"/>
    </row>
    <row r="31" ht="20.25" customHeight="1" spans="1:4">
      <c r="A31" s="402"/>
      <c r="B31" s="403"/>
      <c r="C31" s="394" t="s">
        <v>63</v>
      </c>
      <c r="D31" s="395"/>
    </row>
    <row r="32" ht="20.25" customHeight="1" spans="1:4">
      <c r="A32" s="402"/>
      <c r="B32" s="403"/>
      <c r="C32" s="394" t="s">
        <v>64</v>
      </c>
      <c r="D32" s="395"/>
    </row>
    <row r="33" ht="20.25" customHeight="1" spans="1:4">
      <c r="A33" s="404" t="s">
        <v>65</v>
      </c>
      <c r="B33" s="405">
        <f>B7+B8+B9+B10+B11</f>
        <v>47718425.52</v>
      </c>
      <c r="C33" s="406" t="s">
        <v>66</v>
      </c>
      <c r="D33" s="407">
        <f>SUM(D7:D29)</f>
        <v>47929856.49</v>
      </c>
    </row>
    <row r="34" ht="20.25" customHeight="1" spans="1:4">
      <c r="A34" s="398" t="s">
        <v>67</v>
      </c>
      <c r="B34" s="45">
        <v>211430.97</v>
      </c>
      <c r="C34" s="394" t="s">
        <v>68</v>
      </c>
      <c r="D34" s="295"/>
    </row>
    <row r="35" s="391" customFormat="1" ht="25.4" customHeight="1" spans="1:4">
      <c r="A35" s="408" t="s">
        <v>69</v>
      </c>
      <c r="B35" s="409">
        <v>211390.97</v>
      </c>
      <c r="C35" s="410" t="s">
        <v>69</v>
      </c>
      <c r="D35" s="411"/>
    </row>
    <row r="36" s="391" customFormat="1" ht="25.4" customHeight="1" spans="1:4">
      <c r="A36" s="408" t="s">
        <v>70</v>
      </c>
      <c r="B36" s="412">
        <v>40</v>
      </c>
      <c r="C36" s="410" t="s">
        <v>71</v>
      </c>
      <c r="D36" s="411"/>
    </row>
    <row r="37" ht="20.25" customHeight="1" spans="1:4">
      <c r="A37" s="413" t="s">
        <v>72</v>
      </c>
      <c r="B37" s="414">
        <f>B33+B34</f>
        <v>47929856.49</v>
      </c>
      <c r="C37" s="406" t="s">
        <v>73</v>
      </c>
      <c r="D37" s="414">
        <f>D33+D34</f>
        <v>47929856.49</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2"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8"/>
  <sheetViews>
    <sheetView tabSelected="1" workbookViewId="0">
      <pane ySplit="7" topLeftCell="A35" activePane="bottomLeft" state="frozen"/>
      <selection/>
      <selection pane="bottomLeft" activeCell="C36" sqref="C36"/>
    </sheetView>
  </sheetViews>
  <sheetFormatPr defaultColWidth="10.447619047619" defaultRowHeight="14.25" customHeight="1" outlineLevelCol="6"/>
  <cols>
    <col min="1" max="1" width="31.7619047619048" style="1" customWidth="1"/>
    <col min="2" max="2" width="32" style="1" customWidth="1"/>
    <col min="3" max="3" width="42.9714285714286" style="3" customWidth="1"/>
    <col min="4" max="4" width="19.4571428571429" style="1" customWidth="1"/>
    <col min="5" max="7" width="30.8857142857143" style="1" customWidth="1"/>
    <col min="8" max="16384" width="10.447619047619" style="1"/>
  </cols>
  <sheetData>
    <row r="1" s="1" customFormat="1" customHeight="1" spans="1:7">
      <c r="A1" s="4" t="s">
        <v>1465</v>
      </c>
      <c r="B1" s="5"/>
      <c r="C1" s="6"/>
      <c r="D1" s="5"/>
      <c r="E1" s="5"/>
      <c r="F1" s="5"/>
      <c r="G1" s="5"/>
    </row>
    <row r="2" s="1" customFormat="1" ht="27.75" customHeight="1" spans="1:7">
      <c r="A2" s="7" t="s">
        <v>1466</v>
      </c>
      <c r="B2" s="7"/>
      <c r="C2" s="8"/>
      <c r="D2" s="7"/>
      <c r="E2" s="7"/>
      <c r="F2" s="7"/>
      <c r="G2" s="7"/>
    </row>
    <row r="3" s="1" customFormat="1" ht="13.5" customHeight="1" spans="1:7">
      <c r="A3" s="9" t="s">
        <v>22</v>
      </c>
      <c r="B3" s="10"/>
      <c r="C3" s="11"/>
      <c r="D3" s="10"/>
      <c r="E3" s="20"/>
      <c r="F3" s="20"/>
      <c r="G3" s="21" t="s">
        <v>321</v>
      </c>
    </row>
    <row r="4" s="1" customFormat="1" ht="21.75" customHeight="1" spans="1:7">
      <c r="A4" s="12" t="s">
        <v>417</v>
      </c>
      <c r="B4" s="12" t="s">
        <v>416</v>
      </c>
      <c r="C4" s="12" t="s">
        <v>332</v>
      </c>
      <c r="D4" s="13" t="s">
        <v>1467</v>
      </c>
      <c r="E4" s="22" t="s">
        <v>80</v>
      </c>
      <c r="F4" s="22"/>
      <c r="G4" s="22"/>
    </row>
    <row r="5" s="1" customFormat="1" ht="21.75" customHeight="1" spans="1:7">
      <c r="A5" s="12"/>
      <c r="B5" s="12"/>
      <c r="C5" s="12"/>
      <c r="D5" s="13"/>
      <c r="E5" s="22" t="s">
        <v>1468</v>
      </c>
      <c r="F5" s="13" t="s">
        <v>1469</v>
      </c>
      <c r="G5" s="13" t="s">
        <v>1470</v>
      </c>
    </row>
    <row r="6" s="1" customFormat="1" ht="40.5" customHeight="1" spans="1:7">
      <c r="A6" s="12"/>
      <c r="B6" s="12"/>
      <c r="C6" s="12"/>
      <c r="D6" s="13"/>
      <c r="E6" s="22"/>
      <c r="F6" s="13"/>
      <c r="G6" s="13"/>
    </row>
    <row r="7" s="1" customFormat="1" ht="15" customHeight="1" spans="1:7">
      <c r="A7" s="14">
        <v>1</v>
      </c>
      <c r="B7" s="14">
        <v>2</v>
      </c>
      <c r="C7" s="15">
        <v>3</v>
      </c>
      <c r="D7" s="14">
        <v>4</v>
      </c>
      <c r="E7" s="14">
        <v>5</v>
      </c>
      <c r="F7" s="14">
        <v>6</v>
      </c>
      <c r="G7" s="14">
        <v>7</v>
      </c>
    </row>
    <row r="8" s="2" customFormat="1" ht="29.9" customHeight="1" spans="1:7">
      <c r="A8" s="16" t="s">
        <v>92</v>
      </c>
      <c r="B8" s="17" t="s">
        <v>423</v>
      </c>
      <c r="C8" s="18" t="s">
        <v>532</v>
      </c>
      <c r="D8" s="17" t="s">
        <v>1471</v>
      </c>
      <c r="E8" s="23">
        <v>288000</v>
      </c>
      <c r="F8" s="23">
        <v>288000</v>
      </c>
      <c r="G8" s="23">
        <v>288000</v>
      </c>
    </row>
    <row r="9" s="2" customFormat="1" ht="29.9" customHeight="1" spans="1:7">
      <c r="A9" s="16" t="s">
        <v>92</v>
      </c>
      <c r="B9" s="17" t="s">
        <v>423</v>
      </c>
      <c r="C9" s="18" t="s">
        <v>544</v>
      </c>
      <c r="D9" s="17" t="s">
        <v>1471</v>
      </c>
      <c r="E9" s="23">
        <v>100000</v>
      </c>
      <c r="F9" s="23">
        <v>100000</v>
      </c>
      <c r="G9" s="23">
        <v>100000</v>
      </c>
    </row>
    <row r="10" s="2" customFormat="1" ht="29.9" customHeight="1" spans="1:7">
      <c r="A10" s="16" t="s">
        <v>92</v>
      </c>
      <c r="B10" s="17" t="s">
        <v>423</v>
      </c>
      <c r="C10" s="18" t="s">
        <v>540</v>
      </c>
      <c r="D10" s="17" t="s">
        <v>1471</v>
      </c>
      <c r="E10" s="23">
        <v>4000000</v>
      </c>
      <c r="F10" s="23">
        <v>4000000</v>
      </c>
      <c r="G10" s="23">
        <v>4000000</v>
      </c>
    </row>
    <row r="11" s="2" customFormat="1" ht="29.9" customHeight="1" spans="1:7">
      <c r="A11" s="16" t="s">
        <v>92</v>
      </c>
      <c r="B11" s="17" t="s">
        <v>423</v>
      </c>
      <c r="C11" s="18" t="s">
        <v>522</v>
      </c>
      <c r="D11" s="17" t="s">
        <v>1471</v>
      </c>
      <c r="E11" s="23">
        <v>7200</v>
      </c>
      <c r="F11" s="23">
        <v>7200</v>
      </c>
      <c r="G11" s="23">
        <v>7200</v>
      </c>
    </row>
    <row r="12" s="2" customFormat="1" ht="29.9" customHeight="1" spans="1:7">
      <c r="A12" s="16" t="s">
        <v>92</v>
      </c>
      <c r="B12" s="17" t="s">
        <v>423</v>
      </c>
      <c r="C12" s="18" t="s">
        <v>516</v>
      </c>
      <c r="D12" s="17" t="s">
        <v>1471</v>
      </c>
      <c r="E12" s="23">
        <v>156240</v>
      </c>
      <c r="F12" s="23">
        <v>156240</v>
      </c>
      <c r="G12" s="23">
        <v>156240</v>
      </c>
    </row>
    <row r="13" s="2" customFormat="1" ht="29.9" customHeight="1" spans="1:7">
      <c r="A13" s="16" t="s">
        <v>92</v>
      </c>
      <c r="B13" s="17" t="s">
        <v>423</v>
      </c>
      <c r="C13" s="18" t="s">
        <v>504</v>
      </c>
      <c r="D13" s="17" t="s">
        <v>1471</v>
      </c>
      <c r="E13" s="23">
        <v>695500</v>
      </c>
      <c r="F13" s="23">
        <v>695500</v>
      </c>
      <c r="G13" s="23">
        <v>695500</v>
      </c>
    </row>
    <row r="14" s="2" customFormat="1" ht="29.9" customHeight="1" spans="1:7">
      <c r="A14" s="16" t="s">
        <v>92</v>
      </c>
      <c r="B14" s="17" t="s">
        <v>434</v>
      </c>
      <c r="C14" s="18" t="s">
        <v>500</v>
      </c>
      <c r="D14" s="17" t="s">
        <v>1471</v>
      </c>
      <c r="E14" s="23">
        <v>13231162</v>
      </c>
      <c r="F14" s="23">
        <v>13231162</v>
      </c>
      <c r="G14" s="23">
        <v>13231162</v>
      </c>
    </row>
    <row r="15" s="2" customFormat="1" ht="29.9" customHeight="1" spans="1:7">
      <c r="A15" s="16" t="s">
        <v>92</v>
      </c>
      <c r="B15" s="17" t="s">
        <v>423</v>
      </c>
      <c r="C15" s="18" t="s">
        <v>520</v>
      </c>
      <c r="D15" s="17" t="s">
        <v>1471</v>
      </c>
      <c r="E15" s="23">
        <v>6400</v>
      </c>
      <c r="F15" s="23">
        <v>6400</v>
      </c>
      <c r="G15" s="23">
        <v>6400</v>
      </c>
    </row>
    <row r="16" s="2" customFormat="1" ht="29.9" customHeight="1" spans="1:7">
      <c r="A16" s="16" t="s">
        <v>92</v>
      </c>
      <c r="B16" s="17" t="s">
        <v>423</v>
      </c>
      <c r="C16" s="18" t="s">
        <v>514</v>
      </c>
      <c r="D16" s="17" t="s">
        <v>1471</v>
      </c>
      <c r="E16" s="23">
        <v>9220</v>
      </c>
      <c r="F16" s="23">
        <v>9220</v>
      </c>
      <c r="G16" s="23">
        <v>9220</v>
      </c>
    </row>
    <row r="17" s="2" customFormat="1" ht="29.9" customHeight="1" spans="1:7">
      <c r="A17" s="16" t="s">
        <v>92</v>
      </c>
      <c r="B17" s="17" t="s">
        <v>423</v>
      </c>
      <c r="C17" s="18" t="s">
        <v>530</v>
      </c>
      <c r="D17" s="17" t="s">
        <v>1471</v>
      </c>
      <c r="E17" s="23">
        <v>73000</v>
      </c>
      <c r="F17" s="23">
        <v>73000</v>
      </c>
      <c r="G17" s="23">
        <v>73000</v>
      </c>
    </row>
    <row r="18" s="2" customFormat="1" ht="29.9" customHeight="1" spans="1:7">
      <c r="A18" s="16" t="s">
        <v>92</v>
      </c>
      <c r="B18" s="17" t="s">
        <v>423</v>
      </c>
      <c r="C18" s="18" t="s">
        <v>534</v>
      </c>
      <c r="D18" s="17" t="s">
        <v>1471</v>
      </c>
      <c r="E18" s="23">
        <v>515000</v>
      </c>
      <c r="F18" s="23">
        <v>515000</v>
      </c>
      <c r="G18" s="23">
        <v>515000</v>
      </c>
    </row>
    <row r="19" s="2" customFormat="1" ht="29.9" customHeight="1" spans="1:7">
      <c r="A19" s="16" t="s">
        <v>92</v>
      </c>
      <c r="B19" s="17" t="s">
        <v>423</v>
      </c>
      <c r="C19" s="18" t="s">
        <v>518</v>
      </c>
      <c r="D19" s="17" t="s">
        <v>1471</v>
      </c>
      <c r="E19" s="23">
        <v>232320</v>
      </c>
      <c r="F19" s="23">
        <v>232320</v>
      </c>
      <c r="G19" s="23">
        <v>232320</v>
      </c>
    </row>
    <row r="20" s="2" customFormat="1" ht="29.9" customHeight="1" spans="1:7">
      <c r="A20" s="16" t="s">
        <v>92</v>
      </c>
      <c r="B20" s="17" t="s">
        <v>423</v>
      </c>
      <c r="C20" s="18" t="s">
        <v>502</v>
      </c>
      <c r="D20" s="17" t="s">
        <v>1471</v>
      </c>
      <c r="E20" s="23">
        <v>1500000</v>
      </c>
      <c r="F20" s="23">
        <v>1500000</v>
      </c>
      <c r="G20" s="23">
        <v>1500000</v>
      </c>
    </row>
    <row r="21" s="2" customFormat="1" ht="29.9" customHeight="1" spans="1:7">
      <c r="A21" s="16" t="s">
        <v>92</v>
      </c>
      <c r="B21" s="17" t="s">
        <v>423</v>
      </c>
      <c r="C21" s="18" t="s">
        <v>496</v>
      </c>
      <c r="D21" s="17" t="s">
        <v>1471</v>
      </c>
      <c r="E21" s="23">
        <v>20000</v>
      </c>
      <c r="F21" s="23">
        <v>20000</v>
      </c>
      <c r="G21" s="23">
        <v>20000</v>
      </c>
    </row>
    <row r="22" s="2" customFormat="1" ht="29.9" customHeight="1" spans="1:7">
      <c r="A22" s="16" t="s">
        <v>92</v>
      </c>
      <c r="B22" s="17" t="s">
        <v>423</v>
      </c>
      <c r="C22" s="18" t="s">
        <v>488</v>
      </c>
      <c r="D22" s="17" t="s">
        <v>1471</v>
      </c>
      <c r="E22" s="23">
        <v>40000</v>
      </c>
      <c r="F22" s="23">
        <v>40000</v>
      </c>
      <c r="G22" s="23">
        <v>40000</v>
      </c>
    </row>
    <row r="23" s="2" customFormat="1" ht="29.9" customHeight="1" spans="1:7">
      <c r="A23" s="16" t="s">
        <v>92</v>
      </c>
      <c r="B23" s="17" t="s">
        <v>423</v>
      </c>
      <c r="C23" s="18" t="s">
        <v>474</v>
      </c>
      <c r="D23" s="17" t="s">
        <v>1471</v>
      </c>
      <c r="E23" s="23">
        <v>250000</v>
      </c>
      <c r="F23" s="23">
        <v>250000</v>
      </c>
      <c r="G23" s="23">
        <v>250000</v>
      </c>
    </row>
    <row r="24" s="2" customFormat="1" ht="29.9" customHeight="1" spans="1:7">
      <c r="A24" s="16" t="s">
        <v>92</v>
      </c>
      <c r="B24" s="17" t="s">
        <v>423</v>
      </c>
      <c r="C24" s="18" t="s">
        <v>480</v>
      </c>
      <c r="D24" s="17" t="s">
        <v>1471</v>
      </c>
      <c r="E24" s="23">
        <v>912475</v>
      </c>
      <c r="F24" s="23">
        <v>912475</v>
      </c>
      <c r="G24" s="23">
        <v>912475</v>
      </c>
    </row>
    <row r="25" s="2" customFormat="1" ht="29.9" customHeight="1" spans="1:7">
      <c r="A25" s="16" t="s">
        <v>92</v>
      </c>
      <c r="B25" s="17" t="s">
        <v>423</v>
      </c>
      <c r="C25" s="18" t="s">
        <v>508</v>
      </c>
      <c r="D25" s="17" t="s">
        <v>1471</v>
      </c>
      <c r="E25" s="23">
        <v>20000</v>
      </c>
      <c r="F25" s="23">
        <v>20000</v>
      </c>
      <c r="G25" s="23">
        <v>20000</v>
      </c>
    </row>
    <row r="26" s="2" customFormat="1" ht="29.9" customHeight="1" spans="1:7">
      <c r="A26" s="16" t="s">
        <v>92</v>
      </c>
      <c r="B26" s="17" t="s">
        <v>423</v>
      </c>
      <c r="C26" s="18" t="s">
        <v>476</v>
      </c>
      <c r="D26" s="17" t="s">
        <v>1471</v>
      </c>
      <c r="E26" s="23">
        <v>50000</v>
      </c>
      <c r="F26" s="23">
        <v>50000</v>
      </c>
      <c r="G26" s="23">
        <v>50000</v>
      </c>
    </row>
    <row r="27" s="2" customFormat="1" ht="29.9" customHeight="1" spans="1:7">
      <c r="A27" s="16" t="s">
        <v>92</v>
      </c>
      <c r="B27" s="17" t="s">
        <v>423</v>
      </c>
      <c r="C27" s="18" t="s">
        <v>438</v>
      </c>
      <c r="D27" s="17" t="s">
        <v>1471</v>
      </c>
      <c r="E27" s="23">
        <v>192000</v>
      </c>
      <c r="F27" s="23">
        <v>192000</v>
      </c>
      <c r="G27" s="23">
        <v>192000</v>
      </c>
    </row>
    <row r="28" s="2" customFormat="1" ht="29.9" customHeight="1" spans="1:7">
      <c r="A28" s="16" t="s">
        <v>92</v>
      </c>
      <c r="B28" s="17" t="s">
        <v>423</v>
      </c>
      <c r="C28" s="18" t="s">
        <v>446</v>
      </c>
      <c r="D28" s="17" t="s">
        <v>1471</v>
      </c>
      <c r="E28" s="23">
        <v>24800</v>
      </c>
      <c r="F28" s="23">
        <v>24800</v>
      </c>
      <c r="G28" s="23">
        <v>24800</v>
      </c>
    </row>
    <row r="29" s="2" customFormat="1" ht="29.9" customHeight="1" spans="1:7">
      <c r="A29" s="16" t="s">
        <v>92</v>
      </c>
      <c r="B29" s="17" t="s">
        <v>423</v>
      </c>
      <c r="C29" s="18" t="s">
        <v>492</v>
      </c>
      <c r="D29" s="17" t="s">
        <v>1471</v>
      </c>
      <c r="E29" s="23">
        <v>10000</v>
      </c>
      <c r="F29" s="23">
        <v>10000</v>
      </c>
      <c r="G29" s="23">
        <v>10000</v>
      </c>
    </row>
    <row r="30" s="2" customFormat="1" ht="29.9" customHeight="1" spans="1:7">
      <c r="A30" s="16" t="s">
        <v>92</v>
      </c>
      <c r="B30" s="17" t="s">
        <v>423</v>
      </c>
      <c r="C30" s="18" t="s">
        <v>546</v>
      </c>
      <c r="D30" s="17" t="s">
        <v>1471</v>
      </c>
      <c r="E30" s="23">
        <v>111390.97</v>
      </c>
      <c r="F30" s="23">
        <v>111390.97</v>
      </c>
      <c r="G30" s="23">
        <v>111390.97</v>
      </c>
    </row>
    <row r="31" s="2" customFormat="1" ht="29.9" customHeight="1" spans="1:7">
      <c r="A31" s="16" t="s">
        <v>92</v>
      </c>
      <c r="B31" s="17" t="s">
        <v>423</v>
      </c>
      <c r="C31" s="18" t="s">
        <v>458</v>
      </c>
      <c r="D31" s="17" t="s">
        <v>1471</v>
      </c>
      <c r="E31" s="23">
        <v>143800</v>
      </c>
      <c r="F31" s="23">
        <v>143800</v>
      </c>
      <c r="G31" s="23">
        <v>143800</v>
      </c>
    </row>
    <row r="32" s="2" customFormat="1" ht="29.9" customHeight="1" spans="1:7">
      <c r="A32" s="16" t="s">
        <v>92</v>
      </c>
      <c r="B32" s="17" t="s">
        <v>423</v>
      </c>
      <c r="C32" s="18" t="s">
        <v>506</v>
      </c>
      <c r="D32" s="17" t="s">
        <v>1471</v>
      </c>
      <c r="E32" s="23">
        <v>50000</v>
      </c>
      <c r="F32" s="23">
        <v>50000</v>
      </c>
      <c r="G32" s="23">
        <v>50000</v>
      </c>
    </row>
    <row r="33" s="2" customFormat="1" ht="29.9" customHeight="1" spans="1:7">
      <c r="A33" s="16" t="s">
        <v>92</v>
      </c>
      <c r="B33" s="17" t="s">
        <v>423</v>
      </c>
      <c r="C33" s="18" t="s">
        <v>452</v>
      </c>
      <c r="D33" s="17" t="s">
        <v>1471</v>
      </c>
      <c r="E33" s="23">
        <v>30000</v>
      </c>
      <c r="F33" s="23">
        <v>30000</v>
      </c>
      <c r="G33" s="23">
        <v>30000</v>
      </c>
    </row>
    <row r="34" s="2" customFormat="1" ht="29.9" customHeight="1" spans="1:7">
      <c r="A34" s="16" t="s">
        <v>92</v>
      </c>
      <c r="B34" s="17" t="s">
        <v>423</v>
      </c>
      <c r="C34" s="18" t="s">
        <v>524</v>
      </c>
      <c r="D34" s="17" t="s">
        <v>1471</v>
      </c>
      <c r="E34" s="23">
        <v>605653</v>
      </c>
      <c r="F34" s="23">
        <v>605653</v>
      </c>
      <c r="G34" s="23">
        <v>605653</v>
      </c>
    </row>
    <row r="35" s="2" customFormat="1" ht="29.9" customHeight="1" spans="1:7">
      <c r="A35" s="16" t="s">
        <v>92</v>
      </c>
      <c r="B35" s="17" t="s">
        <v>423</v>
      </c>
      <c r="C35" s="18" t="s">
        <v>442</v>
      </c>
      <c r="D35" s="17" t="s">
        <v>1471</v>
      </c>
      <c r="E35" s="23">
        <v>309012</v>
      </c>
      <c r="F35" s="23">
        <v>309012</v>
      </c>
      <c r="G35" s="23">
        <v>309012</v>
      </c>
    </row>
    <row r="36" s="2" customFormat="1" ht="29.9" customHeight="1" spans="1:7">
      <c r="A36" s="16" t="s">
        <v>92</v>
      </c>
      <c r="B36" s="17" t="s">
        <v>423</v>
      </c>
      <c r="C36" s="18" t="s">
        <v>448</v>
      </c>
      <c r="D36" s="17" t="s">
        <v>1471</v>
      </c>
      <c r="E36" s="23">
        <v>28200</v>
      </c>
      <c r="F36" s="23">
        <v>28200</v>
      </c>
      <c r="G36" s="23">
        <v>28200</v>
      </c>
    </row>
    <row r="37" s="2" customFormat="1" ht="29.9" customHeight="1" spans="1:7">
      <c r="A37" s="16" t="s">
        <v>92</v>
      </c>
      <c r="B37" s="17" t="s">
        <v>423</v>
      </c>
      <c r="C37" s="18" t="s">
        <v>454</v>
      </c>
      <c r="D37" s="17" t="s">
        <v>1471</v>
      </c>
      <c r="E37" s="23">
        <v>39000</v>
      </c>
      <c r="F37" s="23">
        <v>39000</v>
      </c>
      <c r="G37" s="23">
        <v>39000</v>
      </c>
    </row>
    <row r="38" s="2" customFormat="1" ht="29.9" customHeight="1" spans="1:7">
      <c r="A38" s="16" t="s">
        <v>92</v>
      </c>
      <c r="B38" s="17" t="s">
        <v>423</v>
      </c>
      <c r="C38" s="18" t="s">
        <v>444</v>
      </c>
      <c r="D38" s="17" t="s">
        <v>1471</v>
      </c>
      <c r="E38" s="23">
        <v>10000</v>
      </c>
      <c r="F38" s="23">
        <v>10000</v>
      </c>
      <c r="G38" s="23">
        <v>10000</v>
      </c>
    </row>
    <row r="39" s="2" customFormat="1" ht="29.9" customHeight="1" spans="1:7">
      <c r="A39" s="16" t="s">
        <v>92</v>
      </c>
      <c r="B39" s="17" t="s">
        <v>423</v>
      </c>
      <c r="C39" s="18" t="s">
        <v>470</v>
      </c>
      <c r="D39" s="17" t="s">
        <v>1471</v>
      </c>
      <c r="E39" s="23">
        <v>10000</v>
      </c>
      <c r="F39" s="23">
        <v>10000</v>
      </c>
      <c r="G39" s="23">
        <v>10000</v>
      </c>
    </row>
    <row r="40" s="2" customFormat="1" ht="29.9" customHeight="1" spans="1:7">
      <c r="A40" s="16" t="s">
        <v>92</v>
      </c>
      <c r="B40" s="17" t="s">
        <v>423</v>
      </c>
      <c r="C40" s="18" t="s">
        <v>440</v>
      </c>
      <c r="D40" s="17" t="s">
        <v>1471</v>
      </c>
      <c r="E40" s="23">
        <v>40000</v>
      </c>
      <c r="F40" s="23">
        <v>40000</v>
      </c>
      <c r="G40" s="23">
        <v>40000</v>
      </c>
    </row>
    <row r="41" s="2" customFormat="1" ht="29.9" customHeight="1" spans="1:7">
      <c r="A41" s="16" t="s">
        <v>92</v>
      </c>
      <c r="B41" s="17" t="s">
        <v>423</v>
      </c>
      <c r="C41" s="18" t="s">
        <v>450</v>
      </c>
      <c r="D41" s="17" t="s">
        <v>1471</v>
      </c>
      <c r="E41" s="23">
        <v>3000</v>
      </c>
      <c r="F41" s="23">
        <v>3000</v>
      </c>
      <c r="G41" s="23">
        <v>3000</v>
      </c>
    </row>
    <row r="42" s="2" customFormat="1" ht="29.9" customHeight="1" spans="1:7">
      <c r="A42" s="16" t="s">
        <v>92</v>
      </c>
      <c r="B42" s="17" t="s">
        <v>434</v>
      </c>
      <c r="C42" s="18" t="s">
        <v>436</v>
      </c>
      <c r="D42" s="17" t="s">
        <v>1471</v>
      </c>
      <c r="E42" s="23">
        <v>86120</v>
      </c>
      <c r="F42" s="23">
        <v>86120</v>
      </c>
      <c r="G42" s="23">
        <v>86120</v>
      </c>
    </row>
    <row r="43" s="2" customFormat="1" ht="29.9" customHeight="1" spans="1:7">
      <c r="A43" s="16" t="s">
        <v>92</v>
      </c>
      <c r="B43" s="17" t="s">
        <v>423</v>
      </c>
      <c r="C43" s="18" t="s">
        <v>486</v>
      </c>
      <c r="D43" s="17" t="s">
        <v>1471</v>
      </c>
      <c r="E43" s="23">
        <v>20000</v>
      </c>
      <c r="F43" s="23">
        <v>20000</v>
      </c>
      <c r="G43" s="23">
        <v>20000</v>
      </c>
    </row>
    <row r="44" s="2" customFormat="1" ht="29.9" customHeight="1" spans="1:7">
      <c r="A44" s="16" t="s">
        <v>92</v>
      </c>
      <c r="B44" s="17" t="s">
        <v>423</v>
      </c>
      <c r="C44" s="18" t="s">
        <v>510</v>
      </c>
      <c r="D44" s="17" t="s">
        <v>1471</v>
      </c>
      <c r="E44" s="23">
        <v>30000</v>
      </c>
      <c r="F44" s="23">
        <v>30000</v>
      </c>
      <c r="G44" s="23">
        <v>30000</v>
      </c>
    </row>
    <row r="45" s="2" customFormat="1" ht="29.9" customHeight="1" spans="1:7">
      <c r="A45" s="16" t="s">
        <v>92</v>
      </c>
      <c r="B45" s="17" t="s">
        <v>423</v>
      </c>
      <c r="C45" s="18" t="s">
        <v>484</v>
      </c>
      <c r="D45" s="17" t="s">
        <v>1471</v>
      </c>
      <c r="E45" s="23">
        <v>145000</v>
      </c>
      <c r="F45" s="23">
        <v>145000</v>
      </c>
      <c r="G45" s="23">
        <v>145000</v>
      </c>
    </row>
    <row r="46" s="2" customFormat="1" ht="29.9" customHeight="1" spans="1:7">
      <c r="A46" s="16" t="s">
        <v>92</v>
      </c>
      <c r="B46" s="17" t="s">
        <v>423</v>
      </c>
      <c r="C46" s="18" t="s">
        <v>512</v>
      </c>
      <c r="D46" s="17" t="s">
        <v>1471</v>
      </c>
      <c r="E46" s="23">
        <v>10000</v>
      </c>
      <c r="F46" s="23">
        <v>10000</v>
      </c>
      <c r="G46" s="23">
        <v>10000</v>
      </c>
    </row>
    <row r="47" s="2" customFormat="1" ht="29.9" customHeight="1" spans="1:7">
      <c r="A47" s="16" t="s">
        <v>92</v>
      </c>
      <c r="B47" s="17" t="s">
        <v>423</v>
      </c>
      <c r="C47" s="18" t="s">
        <v>425</v>
      </c>
      <c r="D47" s="17" t="s">
        <v>1471</v>
      </c>
      <c r="E47" s="23">
        <v>822300</v>
      </c>
      <c r="F47" s="23">
        <v>822300</v>
      </c>
      <c r="G47" s="23">
        <v>822300</v>
      </c>
    </row>
    <row r="48" s="2" customFormat="1" ht="29.9" customHeight="1" spans="1:7">
      <c r="A48" s="16" t="s">
        <v>92</v>
      </c>
      <c r="B48" s="17" t="s">
        <v>423</v>
      </c>
      <c r="C48" s="18" t="s">
        <v>498</v>
      </c>
      <c r="D48" s="17" t="s">
        <v>1471</v>
      </c>
      <c r="E48" s="23">
        <v>1140</v>
      </c>
      <c r="F48" s="23">
        <v>1140</v>
      </c>
      <c r="G48" s="23">
        <v>1140</v>
      </c>
    </row>
    <row r="49" s="2" customFormat="1" ht="29.9" customHeight="1" spans="1:7">
      <c r="A49" s="16" t="s">
        <v>92</v>
      </c>
      <c r="B49" s="17" t="s">
        <v>423</v>
      </c>
      <c r="C49" s="18" t="s">
        <v>472</v>
      </c>
      <c r="D49" s="17" t="s">
        <v>1471</v>
      </c>
      <c r="E49" s="23">
        <v>160000</v>
      </c>
      <c r="F49" s="23">
        <v>160000</v>
      </c>
      <c r="G49" s="23">
        <v>160000</v>
      </c>
    </row>
    <row r="50" s="2" customFormat="1" ht="29.9" customHeight="1" spans="1:7">
      <c r="A50" s="16" t="s">
        <v>92</v>
      </c>
      <c r="B50" s="17" t="s">
        <v>423</v>
      </c>
      <c r="C50" s="18" t="s">
        <v>494</v>
      </c>
      <c r="D50" s="17" t="s">
        <v>1471</v>
      </c>
      <c r="E50" s="23">
        <v>10000</v>
      </c>
      <c r="F50" s="23">
        <v>10000</v>
      </c>
      <c r="G50" s="23">
        <v>10000</v>
      </c>
    </row>
    <row r="51" s="2" customFormat="1" ht="29.9" customHeight="1" spans="1:7">
      <c r="A51" s="16" t="s">
        <v>92</v>
      </c>
      <c r="B51" s="17" t="s">
        <v>423</v>
      </c>
      <c r="C51" s="18" t="s">
        <v>490</v>
      </c>
      <c r="D51" s="17" t="s">
        <v>1471</v>
      </c>
      <c r="E51" s="23">
        <v>2000</v>
      </c>
      <c r="F51" s="23">
        <v>2000</v>
      </c>
      <c r="G51" s="23">
        <v>2000</v>
      </c>
    </row>
    <row r="52" s="2" customFormat="1" ht="29.9" customHeight="1" spans="1:7">
      <c r="A52" s="16" t="s">
        <v>92</v>
      </c>
      <c r="B52" s="17" t="s">
        <v>423</v>
      </c>
      <c r="C52" s="18" t="s">
        <v>460</v>
      </c>
      <c r="D52" s="17" t="s">
        <v>1471</v>
      </c>
      <c r="E52" s="23">
        <v>50000</v>
      </c>
      <c r="F52" s="23">
        <v>50000</v>
      </c>
      <c r="G52" s="23">
        <v>50000</v>
      </c>
    </row>
    <row r="53" s="2" customFormat="1" ht="29.9" customHeight="1" spans="1:7">
      <c r="A53" s="16" t="s">
        <v>92</v>
      </c>
      <c r="B53" s="17" t="s">
        <v>423</v>
      </c>
      <c r="C53" s="18" t="s">
        <v>538</v>
      </c>
      <c r="D53" s="17" t="s">
        <v>1471</v>
      </c>
      <c r="E53" s="23">
        <v>0</v>
      </c>
      <c r="F53" s="23">
        <v>0</v>
      </c>
      <c r="G53" s="23">
        <v>0</v>
      </c>
    </row>
    <row r="54" s="2" customFormat="1" ht="29.9" customHeight="1" spans="1:7">
      <c r="A54" s="16" t="s">
        <v>92</v>
      </c>
      <c r="B54" s="17" t="s">
        <v>423</v>
      </c>
      <c r="C54" s="18" t="s">
        <v>462</v>
      </c>
      <c r="D54" s="17" t="s">
        <v>1471</v>
      </c>
      <c r="E54" s="23">
        <v>334013.94</v>
      </c>
      <c r="F54" s="23">
        <v>334013.94</v>
      </c>
      <c r="G54" s="23">
        <v>334013.94</v>
      </c>
    </row>
    <row r="55" s="2" customFormat="1" ht="29.9" customHeight="1" spans="1:7">
      <c r="A55" s="16" t="s">
        <v>92</v>
      </c>
      <c r="B55" s="17" t="s">
        <v>434</v>
      </c>
      <c r="C55" s="18" t="s">
        <v>466</v>
      </c>
      <c r="D55" s="17" t="s">
        <v>1471</v>
      </c>
      <c r="E55" s="23">
        <v>67768.58</v>
      </c>
      <c r="F55" s="23">
        <v>67768.58</v>
      </c>
      <c r="G55" s="23">
        <v>67768.58</v>
      </c>
    </row>
    <row r="56" s="2" customFormat="1" ht="29.9" customHeight="1" spans="1:7">
      <c r="A56" s="16" t="s">
        <v>92</v>
      </c>
      <c r="B56" s="17" t="s">
        <v>423</v>
      </c>
      <c r="C56" s="18" t="s">
        <v>528</v>
      </c>
      <c r="D56" s="17" t="s">
        <v>1471</v>
      </c>
      <c r="E56" s="23">
        <v>560000</v>
      </c>
      <c r="F56" s="23">
        <v>560000</v>
      </c>
      <c r="G56" s="23">
        <v>560000</v>
      </c>
    </row>
    <row r="57" s="2" customFormat="1" ht="29.9" customHeight="1" spans="1:7">
      <c r="A57" s="16" t="s">
        <v>92</v>
      </c>
      <c r="B57" s="17" t="s">
        <v>423</v>
      </c>
      <c r="C57" s="18" t="s">
        <v>482</v>
      </c>
      <c r="D57" s="17" t="s">
        <v>1471</v>
      </c>
      <c r="E57" s="23">
        <v>38400</v>
      </c>
      <c r="F57" s="23">
        <v>38400</v>
      </c>
      <c r="G57" s="23">
        <v>38400</v>
      </c>
    </row>
    <row r="58" s="1" customFormat="1" ht="18.75" customHeight="1" spans="1:7">
      <c r="A58" s="16" t="s">
        <v>77</v>
      </c>
      <c r="B58" s="17"/>
      <c r="C58" s="19"/>
      <c r="D58" s="17"/>
      <c r="E58" s="24">
        <f>SUM(E8:E57)</f>
        <v>26050115.49</v>
      </c>
      <c r="F58" s="24">
        <f>SUM(F8:F57)</f>
        <v>26050115.49</v>
      </c>
      <c r="G58" s="24">
        <f>SUM(G8:G57)</f>
        <v>26050115.49</v>
      </c>
    </row>
  </sheetData>
  <mergeCells count="10">
    <mergeCell ref="A2:G2"/>
    <mergeCell ref="A3:D3"/>
    <mergeCell ref="E4:G4"/>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87" zoomScaleNormal="87" zoomScaleSheetLayoutView="60" workbookViewId="0">
      <pane ySplit="7" topLeftCell="A8" activePane="bottomLeft" state="frozen"/>
      <selection/>
      <selection pane="bottomLeft" activeCell="C9" sqref="C9"/>
    </sheetView>
  </sheetViews>
  <sheetFormatPr defaultColWidth="8" defaultRowHeight="14.25" customHeight="1"/>
  <cols>
    <col min="1" max="1" width="21.1333333333333" style="89" customWidth="1"/>
    <col min="2" max="2" width="19.447619047619" style="143" customWidth="1"/>
    <col min="3" max="5" width="18" style="89" customWidth="1"/>
    <col min="6" max="6" width="14" style="89" customWidth="1"/>
    <col min="7" max="8" width="12.5714285714286" style="89" customWidth="1"/>
    <col min="9" max="9" width="8.84761904761905" style="89" customWidth="1"/>
    <col min="10" max="14" width="12.5714285714286" style="89" customWidth="1"/>
    <col min="15" max="15" width="18.0857142857143" style="73" customWidth="1"/>
    <col min="16" max="16" width="14" style="73" customWidth="1"/>
    <col min="17" max="17" width="9.71428571428571" style="73" customWidth="1"/>
    <col min="18" max="18" width="10.5714285714286" style="73" customWidth="1"/>
    <col min="19" max="19" width="10.1333333333333" style="89" customWidth="1"/>
    <col min="20" max="20" width="8" style="73" customWidth="1"/>
    <col min="21" max="16384" width="8" style="73"/>
  </cols>
  <sheetData>
    <row r="1" ht="12" customHeight="1" spans="1:18">
      <c r="A1" s="375" t="s">
        <v>74</v>
      </c>
      <c r="B1" s="136"/>
      <c r="C1" s="91"/>
      <c r="D1" s="91"/>
      <c r="E1" s="91"/>
      <c r="F1" s="91"/>
      <c r="G1" s="91"/>
      <c r="H1" s="91"/>
      <c r="I1" s="91"/>
      <c r="J1" s="91"/>
      <c r="K1" s="91"/>
      <c r="L1" s="91"/>
      <c r="M1" s="91"/>
      <c r="N1" s="91"/>
      <c r="O1" s="387"/>
      <c r="P1" s="387"/>
      <c r="Q1" s="387"/>
      <c r="R1" s="387"/>
    </row>
    <row r="2" ht="36" customHeight="1" spans="1:19">
      <c r="A2" s="376" t="s">
        <v>3</v>
      </c>
      <c r="B2" s="377"/>
      <c r="C2" s="75"/>
      <c r="D2" s="75"/>
      <c r="E2" s="75"/>
      <c r="F2" s="75"/>
      <c r="G2" s="75"/>
      <c r="H2" s="75"/>
      <c r="I2" s="75"/>
      <c r="J2" s="75"/>
      <c r="K2" s="75"/>
      <c r="L2" s="75"/>
      <c r="M2" s="75"/>
      <c r="N2" s="75"/>
      <c r="O2" s="82"/>
      <c r="P2" s="82"/>
      <c r="Q2" s="82"/>
      <c r="R2" s="82"/>
      <c r="S2" s="75"/>
    </row>
    <row r="3" ht="20.25" customHeight="1" spans="1:19">
      <c r="A3" s="94" t="s">
        <v>22</v>
      </c>
      <c r="B3" s="138"/>
      <c r="C3" s="95"/>
      <c r="D3" s="95"/>
      <c r="E3" s="95"/>
      <c r="F3" s="95"/>
      <c r="G3" s="95"/>
      <c r="H3" s="95"/>
      <c r="I3" s="95"/>
      <c r="J3" s="95"/>
      <c r="K3" s="95"/>
      <c r="L3" s="95"/>
      <c r="M3" s="95"/>
      <c r="N3" s="95"/>
      <c r="O3" s="388"/>
      <c r="P3" s="388"/>
      <c r="Q3" s="388"/>
      <c r="R3" s="388"/>
      <c r="S3" s="389" t="s">
        <v>23</v>
      </c>
    </row>
    <row r="4" ht="18.75" customHeight="1" spans="1:19">
      <c r="A4" s="378" t="s">
        <v>75</v>
      </c>
      <c r="B4" s="378" t="s">
        <v>76</v>
      </c>
      <c r="C4" s="378" t="s">
        <v>77</v>
      </c>
      <c r="D4" s="378" t="s">
        <v>78</v>
      </c>
      <c r="E4" s="379"/>
      <c r="F4" s="379"/>
      <c r="G4" s="379"/>
      <c r="H4" s="379"/>
      <c r="I4" s="379"/>
      <c r="J4" s="379"/>
      <c r="K4" s="379"/>
      <c r="L4" s="379"/>
      <c r="M4" s="379"/>
      <c r="N4" s="379"/>
      <c r="O4" s="378" t="s">
        <v>67</v>
      </c>
      <c r="P4" s="378"/>
      <c r="Q4" s="378"/>
      <c r="R4" s="378"/>
      <c r="S4" s="379"/>
    </row>
    <row r="5" ht="18.75" customHeight="1" spans="1:19">
      <c r="A5" s="378"/>
      <c r="B5" s="378"/>
      <c r="C5" s="378"/>
      <c r="D5" s="379" t="s">
        <v>79</v>
      </c>
      <c r="E5" s="379" t="s">
        <v>80</v>
      </c>
      <c r="F5" s="379" t="s">
        <v>81</v>
      </c>
      <c r="G5" s="379" t="s">
        <v>82</v>
      </c>
      <c r="H5" s="379" t="s">
        <v>83</v>
      </c>
      <c r="I5" s="379" t="s">
        <v>84</v>
      </c>
      <c r="J5" s="379"/>
      <c r="K5" s="379"/>
      <c r="L5" s="379"/>
      <c r="M5" s="379"/>
      <c r="N5" s="379"/>
      <c r="O5" s="378" t="s">
        <v>79</v>
      </c>
      <c r="P5" s="378" t="s">
        <v>80</v>
      </c>
      <c r="Q5" s="378" t="s">
        <v>81</v>
      </c>
      <c r="R5" s="378" t="s">
        <v>82</v>
      </c>
      <c r="S5" s="378" t="s">
        <v>85</v>
      </c>
    </row>
    <row r="6" ht="33.75" customHeight="1" spans="1:19">
      <c r="A6" s="379"/>
      <c r="B6" s="379"/>
      <c r="C6" s="379"/>
      <c r="D6" s="379"/>
      <c r="E6" s="379"/>
      <c r="F6" s="379"/>
      <c r="G6" s="379"/>
      <c r="H6" s="379"/>
      <c r="I6" s="379" t="s">
        <v>79</v>
      </c>
      <c r="J6" s="379" t="s">
        <v>86</v>
      </c>
      <c r="K6" s="379" t="s">
        <v>87</v>
      </c>
      <c r="L6" s="379" t="s">
        <v>88</v>
      </c>
      <c r="M6" s="379" t="s">
        <v>89</v>
      </c>
      <c r="N6" s="379" t="s">
        <v>90</v>
      </c>
      <c r="O6" s="378"/>
      <c r="P6" s="378"/>
      <c r="Q6" s="378"/>
      <c r="R6" s="378"/>
      <c r="S6" s="378"/>
    </row>
    <row r="7" ht="16.5" customHeight="1" spans="1:19">
      <c r="A7" s="380">
        <v>1</v>
      </c>
      <c r="B7" s="379">
        <v>2</v>
      </c>
      <c r="C7" s="380">
        <v>3</v>
      </c>
      <c r="D7" s="380">
        <v>4</v>
      </c>
      <c r="E7" s="380">
        <v>5</v>
      </c>
      <c r="F7" s="380">
        <v>6</v>
      </c>
      <c r="G7" s="380">
        <v>7</v>
      </c>
      <c r="H7" s="380">
        <v>8</v>
      </c>
      <c r="I7" s="380">
        <v>9</v>
      </c>
      <c r="J7" s="380">
        <v>10</v>
      </c>
      <c r="K7" s="380">
        <v>11</v>
      </c>
      <c r="L7" s="380">
        <v>12</v>
      </c>
      <c r="M7" s="380">
        <v>13</v>
      </c>
      <c r="N7" s="380">
        <v>14</v>
      </c>
      <c r="O7" s="380">
        <v>15</v>
      </c>
      <c r="P7" s="380">
        <v>16</v>
      </c>
      <c r="Q7" s="380">
        <v>17</v>
      </c>
      <c r="R7" s="380">
        <v>18</v>
      </c>
      <c r="S7" s="380">
        <v>19</v>
      </c>
    </row>
    <row r="8" customFormat="1" ht="35" customHeight="1" spans="1:19">
      <c r="A8" s="381" t="s">
        <v>91</v>
      </c>
      <c r="B8" s="382" t="s">
        <v>92</v>
      </c>
      <c r="C8" s="383">
        <v>47929856.49</v>
      </c>
      <c r="D8" s="383">
        <v>47718425.52</v>
      </c>
      <c r="E8" s="383">
        <v>47718425.52</v>
      </c>
      <c r="F8" s="380"/>
      <c r="G8" s="380"/>
      <c r="H8" s="380"/>
      <c r="I8" s="383"/>
      <c r="J8" s="380"/>
      <c r="K8" s="380"/>
      <c r="L8" s="383"/>
      <c r="M8" s="380"/>
      <c r="N8" s="380"/>
      <c r="O8" s="383">
        <v>211430.97</v>
      </c>
      <c r="P8" s="383">
        <v>211390.97</v>
      </c>
      <c r="Q8" s="380"/>
      <c r="R8" s="380"/>
      <c r="S8" s="390">
        <v>40</v>
      </c>
    </row>
    <row r="9" s="374" customFormat="1" ht="29" customHeight="1" spans="1:19">
      <c r="A9" s="384">
        <v>553004</v>
      </c>
      <c r="B9" s="379" t="s">
        <v>92</v>
      </c>
      <c r="C9" s="383">
        <v>47929856.49</v>
      </c>
      <c r="D9" s="383">
        <v>47718425.52</v>
      </c>
      <c r="E9" s="383">
        <v>47718425.52</v>
      </c>
      <c r="F9" s="386"/>
      <c r="G9" s="386"/>
      <c r="H9" s="386" t="s">
        <v>93</v>
      </c>
      <c r="I9" s="383"/>
      <c r="J9" s="386" t="s">
        <v>93</v>
      </c>
      <c r="K9" s="386" t="s">
        <v>93</v>
      </c>
      <c r="L9" s="383"/>
      <c r="M9" s="386" t="s">
        <v>93</v>
      </c>
      <c r="N9" s="386" t="s">
        <v>93</v>
      </c>
      <c r="O9" s="383">
        <v>211430.97</v>
      </c>
      <c r="P9" s="383">
        <v>211390.97</v>
      </c>
      <c r="Q9" s="386"/>
      <c r="R9" s="386"/>
      <c r="S9" s="390">
        <v>40</v>
      </c>
    </row>
    <row r="10" ht="16.5" customHeight="1" spans="1:19">
      <c r="A10" s="385" t="s">
        <v>77</v>
      </c>
      <c r="B10" s="156"/>
      <c r="C10" s="383">
        <v>47929856.49</v>
      </c>
      <c r="D10" s="383">
        <v>47718425.52</v>
      </c>
      <c r="E10" s="383">
        <v>47718425.52</v>
      </c>
      <c r="F10" s="386"/>
      <c r="G10" s="386"/>
      <c r="H10" s="386" t="str">
        <f>H9</f>
        <v/>
      </c>
      <c r="I10" s="383"/>
      <c r="J10" s="386" t="str">
        <f>J9</f>
        <v/>
      </c>
      <c r="K10" s="386" t="str">
        <f>K9</f>
        <v/>
      </c>
      <c r="L10" s="383"/>
      <c r="M10" s="386" t="str">
        <f>M9</f>
        <v/>
      </c>
      <c r="N10" s="386" t="str">
        <f>N9</f>
        <v/>
      </c>
      <c r="O10" s="383">
        <v>211430.97</v>
      </c>
      <c r="P10" s="383">
        <v>211390.97</v>
      </c>
      <c r="Q10" s="386"/>
      <c r="R10" s="386"/>
      <c r="S10" s="390">
        <v>40</v>
      </c>
    </row>
    <row r="11" customHeight="1" spans="19:19">
      <c r="S11" s="87"/>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3"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97"/>
  <sheetViews>
    <sheetView zoomScale="115" zoomScaleNormal="115" zoomScaleSheetLayoutView="60" workbookViewId="0">
      <pane ySplit="6" topLeftCell="A7" activePane="bottomLeft" state="frozen"/>
      <selection/>
      <selection pane="bottomLeft" activeCell="B13" sqref="B13"/>
    </sheetView>
  </sheetViews>
  <sheetFormatPr defaultColWidth="8.88571428571429" defaultRowHeight="14.25" customHeight="1"/>
  <cols>
    <col min="1" max="1" width="14.2857142857143" style="89" customWidth="1"/>
    <col min="2" max="2" width="29.1333333333333" style="89" customWidth="1"/>
    <col min="3" max="4" width="15.4285714285714" style="343" customWidth="1"/>
    <col min="5" max="8" width="18.847619047619" style="343" customWidth="1"/>
    <col min="9" max="9" width="15.5714285714286" style="343" customWidth="1"/>
    <col min="10" max="10" width="14.1333333333333" style="343" customWidth="1"/>
    <col min="11" max="15" width="18.847619047619" style="343" customWidth="1"/>
    <col min="16" max="16" width="9.13333333333333" style="89" customWidth="1"/>
    <col min="17" max="16384" width="9.13333333333333" style="89"/>
  </cols>
  <sheetData>
    <row r="1" ht="15.75" customHeight="1" spans="1:1">
      <c r="A1" s="299" t="s">
        <v>94</v>
      </c>
    </row>
    <row r="2" ht="28.5" customHeight="1" spans="1:15">
      <c r="A2" s="344" t="s">
        <v>4</v>
      </c>
      <c r="B2" s="344"/>
      <c r="C2" s="345"/>
      <c r="D2" s="345"/>
      <c r="E2" s="345"/>
      <c r="F2" s="345"/>
      <c r="G2" s="345"/>
      <c r="H2" s="345"/>
      <c r="I2" s="345"/>
      <c r="J2" s="345"/>
      <c r="K2" s="345"/>
      <c r="L2" s="345"/>
      <c r="M2" s="345"/>
      <c r="N2" s="345"/>
      <c r="O2" s="345"/>
    </row>
    <row r="3" ht="15" customHeight="1" spans="1:15">
      <c r="A3" s="244" t="s">
        <v>22</v>
      </c>
      <c r="B3" s="346"/>
      <c r="C3" s="347"/>
      <c r="D3" s="347"/>
      <c r="E3" s="347"/>
      <c r="F3" s="347"/>
      <c r="G3" s="347"/>
      <c r="H3" s="347"/>
      <c r="I3" s="347"/>
      <c r="J3" s="347"/>
      <c r="K3" s="347"/>
      <c r="L3" s="347"/>
      <c r="M3" s="361"/>
      <c r="N3" s="361"/>
      <c r="O3" s="362" t="s">
        <v>23</v>
      </c>
    </row>
    <row r="4" ht="17.25" customHeight="1" spans="1:15">
      <c r="A4" s="212" t="s">
        <v>95</v>
      </c>
      <c r="B4" s="348" t="s">
        <v>96</v>
      </c>
      <c r="C4" s="349" t="s">
        <v>77</v>
      </c>
      <c r="D4" s="350" t="s">
        <v>80</v>
      </c>
      <c r="E4" s="350"/>
      <c r="F4" s="350"/>
      <c r="G4" s="350" t="s">
        <v>81</v>
      </c>
      <c r="H4" s="350" t="s">
        <v>82</v>
      </c>
      <c r="I4" s="350" t="s">
        <v>97</v>
      </c>
      <c r="J4" s="350" t="s">
        <v>84</v>
      </c>
      <c r="K4" s="350"/>
      <c r="L4" s="350"/>
      <c r="M4" s="350"/>
      <c r="N4" s="350"/>
      <c r="O4" s="350"/>
    </row>
    <row r="5" ht="28.5" spans="1:15">
      <c r="A5" s="212"/>
      <c r="B5" s="348"/>
      <c r="C5" s="351"/>
      <c r="D5" s="350" t="s">
        <v>79</v>
      </c>
      <c r="E5" s="350" t="s">
        <v>98</v>
      </c>
      <c r="F5" s="350" t="s">
        <v>99</v>
      </c>
      <c r="G5" s="350"/>
      <c r="H5" s="350"/>
      <c r="I5" s="350"/>
      <c r="J5" s="350" t="s">
        <v>79</v>
      </c>
      <c r="K5" s="350" t="s">
        <v>100</v>
      </c>
      <c r="L5" s="350" t="s">
        <v>101</v>
      </c>
      <c r="M5" s="350" t="s">
        <v>102</v>
      </c>
      <c r="N5" s="350" t="s">
        <v>103</v>
      </c>
      <c r="O5" s="350" t="s">
        <v>104</v>
      </c>
    </row>
    <row r="6" s="341" customFormat="1" ht="16.5" customHeight="1" spans="1:15">
      <c r="A6" s="352">
        <v>1</v>
      </c>
      <c r="B6" s="353">
        <v>2</v>
      </c>
      <c r="C6" s="307">
        <v>3</v>
      </c>
      <c r="D6" s="307">
        <v>4</v>
      </c>
      <c r="E6" s="307">
        <v>5</v>
      </c>
      <c r="F6" s="307">
        <v>6</v>
      </c>
      <c r="G6" s="307">
        <v>7</v>
      </c>
      <c r="H6" s="307">
        <v>8</v>
      </c>
      <c r="I6" s="307">
        <v>9</v>
      </c>
      <c r="J6" s="307">
        <v>10</v>
      </c>
      <c r="K6" s="307">
        <v>11</v>
      </c>
      <c r="L6" s="307">
        <v>12</v>
      </c>
      <c r="M6" s="307">
        <v>13</v>
      </c>
      <c r="N6" s="307">
        <v>14</v>
      </c>
      <c r="O6" s="307">
        <v>15</v>
      </c>
    </row>
    <row r="7" s="342" customFormat="1" ht="16.5" customHeight="1" spans="1:15">
      <c r="A7" s="354" t="s">
        <v>105</v>
      </c>
      <c r="B7" s="354" t="s">
        <v>106</v>
      </c>
      <c r="C7" s="355">
        <f t="shared" ref="C7:C70" si="0">SUM(D7+G7+H7+I7+J7)</f>
        <v>18951162.94</v>
      </c>
      <c r="D7" s="356">
        <f t="shared" ref="D7:D70" si="1">SUM(E7:F7)</f>
        <v>18951162.94</v>
      </c>
      <c r="E7" s="355">
        <v>16395704</v>
      </c>
      <c r="F7" s="355">
        <v>2555458.94</v>
      </c>
      <c r="G7" s="359"/>
      <c r="H7" s="359"/>
      <c r="I7" s="359"/>
      <c r="J7" s="355"/>
      <c r="K7" s="355"/>
      <c r="L7" s="355"/>
      <c r="M7" s="355"/>
      <c r="N7" s="355"/>
      <c r="O7" s="355"/>
    </row>
    <row r="8" s="260" customFormat="1" ht="16.5" customHeight="1" spans="1:15">
      <c r="A8" s="357" t="s">
        <v>107</v>
      </c>
      <c r="B8" s="357" t="s">
        <v>108</v>
      </c>
      <c r="C8" s="355">
        <f t="shared" si="0"/>
        <v>18299590.94</v>
      </c>
      <c r="D8" s="356">
        <f t="shared" si="1"/>
        <v>18299590.94</v>
      </c>
      <c r="E8" s="355">
        <v>16384544</v>
      </c>
      <c r="F8" s="355">
        <v>1915046.94</v>
      </c>
      <c r="G8" s="359"/>
      <c r="H8" s="359"/>
      <c r="I8" s="359"/>
      <c r="J8" s="355"/>
      <c r="K8" s="355"/>
      <c r="L8" s="355"/>
      <c r="M8" s="355"/>
      <c r="N8" s="355"/>
      <c r="O8" s="355"/>
    </row>
    <row r="9" s="260" customFormat="1" ht="16.5" customHeight="1" spans="1:15">
      <c r="A9" s="358" t="s">
        <v>109</v>
      </c>
      <c r="B9" s="358" t="s">
        <v>110</v>
      </c>
      <c r="C9" s="355">
        <f t="shared" si="0"/>
        <v>8124837</v>
      </c>
      <c r="D9" s="356">
        <f t="shared" si="1"/>
        <v>8124837</v>
      </c>
      <c r="E9" s="355">
        <v>8124837</v>
      </c>
      <c r="F9" s="355"/>
      <c r="G9" s="359"/>
      <c r="H9" s="359"/>
      <c r="I9" s="359"/>
      <c r="J9" s="355"/>
      <c r="K9" s="355"/>
      <c r="L9" s="355"/>
      <c r="M9" s="355"/>
      <c r="N9" s="355"/>
      <c r="O9" s="355"/>
    </row>
    <row r="10" s="260" customFormat="1" ht="16.5" customHeight="1" spans="1:15">
      <c r="A10" s="358" t="s">
        <v>111</v>
      </c>
      <c r="B10" s="358" t="s">
        <v>112</v>
      </c>
      <c r="C10" s="355">
        <f t="shared" si="0"/>
        <v>1915046.94</v>
      </c>
      <c r="D10" s="356">
        <f t="shared" si="1"/>
        <v>1915046.94</v>
      </c>
      <c r="E10" s="355"/>
      <c r="F10" s="355">
        <v>1915046.94</v>
      </c>
      <c r="G10" s="359"/>
      <c r="H10" s="359"/>
      <c r="I10" s="359"/>
      <c r="J10" s="355"/>
      <c r="K10" s="355"/>
      <c r="L10" s="355"/>
      <c r="M10" s="355"/>
      <c r="N10" s="355"/>
      <c r="O10" s="355"/>
    </row>
    <row r="11" s="260" customFormat="1" ht="16.5" customHeight="1" spans="1:15">
      <c r="A11" s="358" t="s">
        <v>113</v>
      </c>
      <c r="B11" s="358" t="s">
        <v>114</v>
      </c>
      <c r="C11" s="355">
        <f t="shared" si="0"/>
        <v>8259707</v>
      </c>
      <c r="D11" s="356">
        <f t="shared" si="1"/>
        <v>8259707</v>
      </c>
      <c r="E11" s="355">
        <v>8259707</v>
      </c>
      <c r="F11" s="355"/>
      <c r="G11" s="359"/>
      <c r="H11" s="359"/>
      <c r="I11" s="359"/>
      <c r="J11" s="355"/>
      <c r="K11" s="355"/>
      <c r="L11" s="355"/>
      <c r="M11" s="355"/>
      <c r="N11" s="355"/>
      <c r="O11" s="355"/>
    </row>
    <row r="12" s="260" customFormat="1" ht="16.5" customHeight="1" spans="1:15">
      <c r="A12" s="357" t="s">
        <v>115</v>
      </c>
      <c r="B12" s="357" t="s">
        <v>116</v>
      </c>
      <c r="C12" s="355">
        <f t="shared" si="0"/>
        <v>30000</v>
      </c>
      <c r="D12" s="356">
        <f t="shared" si="1"/>
        <v>30000</v>
      </c>
      <c r="E12" s="355"/>
      <c r="F12" s="355">
        <v>30000</v>
      </c>
      <c r="G12" s="359"/>
      <c r="H12" s="359"/>
      <c r="I12" s="359"/>
      <c r="J12" s="355"/>
      <c r="K12" s="355"/>
      <c r="L12" s="355"/>
      <c r="M12" s="355"/>
      <c r="N12" s="355"/>
      <c r="O12" s="355"/>
    </row>
    <row r="13" s="260" customFormat="1" ht="16.5" customHeight="1" spans="1:15">
      <c r="A13" s="358" t="s">
        <v>117</v>
      </c>
      <c r="B13" s="358" t="s">
        <v>118</v>
      </c>
      <c r="C13" s="355">
        <f t="shared" si="0"/>
        <v>30000</v>
      </c>
      <c r="D13" s="356">
        <f t="shared" si="1"/>
        <v>30000</v>
      </c>
      <c r="E13" s="355"/>
      <c r="F13" s="355">
        <v>30000</v>
      </c>
      <c r="G13" s="359"/>
      <c r="H13" s="359"/>
      <c r="I13" s="359"/>
      <c r="J13" s="355"/>
      <c r="K13" s="355"/>
      <c r="L13" s="355"/>
      <c r="M13" s="355"/>
      <c r="N13" s="355"/>
      <c r="O13" s="355"/>
    </row>
    <row r="14" s="260" customFormat="1" ht="16.5" customHeight="1" spans="1:15">
      <c r="A14" s="357" t="s">
        <v>119</v>
      </c>
      <c r="B14" s="357" t="s">
        <v>120</v>
      </c>
      <c r="C14" s="355">
        <f t="shared" si="0"/>
        <v>9000</v>
      </c>
      <c r="D14" s="356">
        <f t="shared" si="1"/>
        <v>9000</v>
      </c>
      <c r="E14" s="355"/>
      <c r="F14" s="355">
        <v>9000</v>
      </c>
      <c r="G14" s="359"/>
      <c r="H14" s="359"/>
      <c r="I14" s="359"/>
      <c r="J14" s="355"/>
      <c r="K14" s="355"/>
      <c r="L14" s="355"/>
      <c r="M14" s="355"/>
      <c r="N14" s="355"/>
      <c r="O14" s="355"/>
    </row>
    <row r="15" s="260" customFormat="1" ht="16.5" customHeight="1" spans="1:15">
      <c r="A15" s="358" t="s">
        <v>121</v>
      </c>
      <c r="B15" s="358" t="s">
        <v>122</v>
      </c>
      <c r="C15" s="355">
        <f t="shared" si="0"/>
        <v>9000</v>
      </c>
      <c r="D15" s="356">
        <f t="shared" si="1"/>
        <v>9000</v>
      </c>
      <c r="E15" s="355"/>
      <c r="F15" s="355">
        <v>9000</v>
      </c>
      <c r="G15" s="359"/>
      <c r="H15" s="359"/>
      <c r="I15" s="359"/>
      <c r="J15" s="355"/>
      <c r="K15" s="355"/>
      <c r="L15" s="355"/>
      <c r="M15" s="355"/>
      <c r="N15" s="355"/>
      <c r="O15" s="355"/>
    </row>
    <row r="16" s="260" customFormat="1" ht="16.5" customHeight="1" spans="1:15">
      <c r="A16" s="357" t="s">
        <v>123</v>
      </c>
      <c r="B16" s="357" t="s">
        <v>124</v>
      </c>
      <c r="C16" s="355">
        <f t="shared" si="0"/>
        <v>336212</v>
      </c>
      <c r="D16" s="356">
        <f t="shared" si="1"/>
        <v>336212</v>
      </c>
      <c r="E16" s="355"/>
      <c r="F16" s="355">
        <v>336212</v>
      </c>
      <c r="G16" s="359"/>
      <c r="H16" s="359"/>
      <c r="I16" s="359"/>
      <c r="J16" s="355"/>
      <c r="K16" s="355"/>
      <c r="L16" s="355"/>
      <c r="M16" s="355"/>
      <c r="N16" s="355"/>
      <c r="O16" s="355"/>
    </row>
    <row r="17" s="260" customFormat="1" ht="16.5" customHeight="1" spans="1:15">
      <c r="A17" s="358" t="s">
        <v>125</v>
      </c>
      <c r="B17" s="358" t="s">
        <v>126</v>
      </c>
      <c r="C17" s="355">
        <f t="shared" si="0"/>
        <v>336212</v>
      </c>
      <c r="D17" s="356">
        <f t="shared" si="1"/>
        <v>336212</v>
      </c>
      <c r="E17" s="355"/>
      <c r="F17" s="355">
        <v>336212</v>
      </c>
      <c r="G17" s="359"/>
      <c r="H17" s="359"/>
      <c r="I17" s="359"/>
      <c r="J17" s="355"/>
      <c r="K17" s="355"/>
      <c r="L17" s="355"/>
      <c r="M17" s="355"/>
      <c r="N17" s="355"/>
      <c r="O17" s="355"/>
    </row>
    <row r="18" s="260" customFormat="1" ht="16.5" customHeight="1" spans="1:15">
      <c r="A18" s="357" t="s">
        <v>127</v>
      </c>
      <c r="B18" s="357" t="s">
        <v>128</v>
      </c>
      <c r="C18" s="355">
        <f t="shared" si="0"/>
        <v>38400</v>
      </c>
      <c r="D18" s="356">
        <f t="shared" si="1"/>
        <v>38400</v>
      </c>
      <c r="E18" s="355"/>
      <c r="F18" s="355">
        <v>38400</v>
      </c>
      <c r="G18" s="360"/>
      <c r="H18" s="360"/>
      <c r="I18" s="360"/>
      <c r="J18" s="355"/>
      <c r="K18" s="355"/>
      <c r="L18" s="355"/>
      <c r="M18" s="355"/>
      <c r="N18" s="355"/>
      <c r="O18" s="355"/>
    </row>
    <row r="19" s="260" customFormat="1" ht="16.5" customHeight="1" spans="1:15">
      <c r="A19" s="358" t="s">
        <v>129</v>
      </c>
      <c r="B19" s="358" t="s">
        <v>112</v>
      </c>
      <c r="C19" s="355">
        <f t="shared" si="0"/>
        <v>38400</v>
      </c>
      <c r="D19" s="356">
        <f t="shared" si="1"/>
        <v>38400</v>
      </c>
      <c r="E19" s="355"/>
      <c r="F19" s="355">
        <v>38400</v>
      </c>
      <c r="G19" s="360"/>
      <c r="H19" s="360"/>
      <c r="I19" s="360"/>
      <c r="J19" s="355"/>
      <c r="K19" s="355"/>
      <c r="L19" s="355"/>
      <c r="M19" s="355"/>
      <c r="N19" s="355"/>
      <c r="O19" s="355"/>
    </row>
    <row r="20" s="260" customFormat="1" ht="16.5" customHeight="1" spans="1:15">
      <c r="A20" s="357" t="s">
        <v>130</v>
      </c>
      <c r="B20" s="357" t="s">
        <v>131</v>
      </c>
      <c r="C20" s="355">
        <f t="shared" si="0"/>
        <v>24800</v>
      </c>
      <c r="D20" s="356">
        <f t="shared" si="1"/>
        <v>24800</v>
      </c>
      <c r="E20" s="355"/>
      <c r="F20" s="355">
        <v>24800</v>
      </c>
      <c r="G20" s="360"/>
      <c r="H20" s="360"/>
      <c r="I20" s="360"/>
      <c r="J20" s="355"/>
      <c r="K20" s="355"/>
      <c r="L20" s="355"/>
      <c r="M20" s="355"/>
      <c r="N20" s="355"/>
      <c r="O20" s="355"/>
    </row>
    <row r="21" s="260" customFormat="1" ht="16.5" customHeight="1" spans="1:15">
      <c r="A21" s="358" t="s">
        <v>132</v>
      </c>
      <c r="B21" s="358" t="s">
        <v>133</v>
      </c>
      <c r="C21" s="355">
        <f t="shared" si="0"/>
        <v>24800</v>
      </c>
      <c r="D21" s="356">
        <f t="shared" si="1"/>
        <v>24800</v>
      </c>
      <c r="E21" s="355"/>
      <c r="F21" s="355">
        <v>24800</v>
      </c>
      <c r="G21" s="360"/>
      <c r="H21" s="360"/>
      <c r="I21" s="360"/>
      <c r="J21" s="355"/>
      <c r="K21" s="355"/>
      <c r="L21" s="355"/>
      <c r="M21" s="355"/>
      <c r="N21" s="355"/>
      <c r="O21" s="355"/>
    </row>
    <row r="22" s="260" customFormat="1" ht="16.5" customHeight="1" spans="1:15">
      <c r="A22" s="357" t="s">
        <v>134</v>
      </c>
      <c r="B22" s="357" t="s">
        <v>135</v>
      </c>
      <c r="C22" s="355">
        <f t="shared" si="0"/>
        <v>10000</v>
      </c>
      <c r="D22" s="356">
        <f t="shared" si="1"/>
        <v>10000</v>
      </c>
      <c r="E22" s="355"/>
      <c r="F22" s="355">
        <v>10000</v>
      </c>
      <c r="G22" s="360"/>
      <c r="H22" s="360"/>
      <c r="I22" s="360"/>
      <c r="J22" s="355"/>
      <c r="K22" s="355"/>
      <c r="L22" s="355"/>
      <c r="M22" s="355"/>
      <c r="N22" s="355"/>
      <c r="O22" s="355"/>
    </row>
    <row r="23" s="260" customFormat="1" ht="16.5" customHeight="1" spans="1:15">
      <c r="A23" s="358" t="s">
        <v>136</v>
      </c>
      <c r="B23" s="358" t="s">
        <v>137</v>
      </c>
      <c r="C23" s="355">
        <f t="shared" si="0"/>
        <v>10000</v>
      </c>
      <c r="D23" s="356">
        <f t="shared" si="1"/>
        <v>10000</v>
      </c>
      <c r="E23" s="355"/>
      <c r="F23" s="355">
        <v>10000</v>
      </c>
      <c r="G23" s="360"/>
      <c r="H23" s="360"/>
      <c r="I23" s="360"/>
      <c r="J23" s="355"/>
      <c r="K23" s="355"/>
      <c r="L23" s="355"/>
      <c r="M23" s="355"/>
      <c r="N23" s="355"/>
      <c r="O23" s="355"/>
    </row>
    <row r="24" s="260" customFormat="1" ht="16.5" customHeight="1" spans="1:15">
      <c r="A24" s="357" t="s">
        <v>138</v>
      </c>
      <c r="B24" s="357" t="s">
        <v>139</v>
      </c>
      <c r="C24" s="355">
        <f t="shared" si="0"/>
        <v>11160</v>
      </c>
      <c r="D24" s="356">
        <f t="shared" si="1"/>
        <v>11160</v>
      </c>
      <c r="E24" s="355">
        <v>11160</v>
      </c>
      <c r="F24" s="355"/>
      <c r="G24" s="360"/>
      <c r="H24" s="360"/>
      <c r="I24" s="360"/>
      <c r="J24" s="355"/>
      <c r="K24" s="355"/>
      <c r="L24" s="355"/>
      <c r="M24" s="355"/>
      <c r="N24" s="355"/>
      <c r="O24" s="355"/>
    </row>
    <row r="25" s="260" customFormat="1" ht="16.5" customHeight="1" spans="1:15">
      <c r="A25" s="358" t="s">
        <v>140</v>
      </c>
      <c r="B25" s="358" t="s">
        <v>139</v>
      </c>
      <c r="C25" s="355">
        <f t="shared" si="0"/>
        <v>11160</v>
      </c>
      <c r="D25" s="356">
        <f t="shared" si="1"/>
        <v>11160</v>
      </c>
      <c r="E25" s="355">
        <v>11160</v>
      </c>
      <c r="F25" s="355"/>
      <c r="G25" s="360"/>
      <c r="H25" s="360"/>
      <c r="I25" s="360"/>
      <c r="J25" s="355"/>
      <c r="K25" s="355"/>
      <c r="L25" s="355"/>
      <c r="M25" s="355"/>
      <c r="N25" s="355"/>
      <c r="O25" s="355"/>
    </row>
    <row r="26" s="260" customFormat="1" ht="16.5" customHeight="1" spans="1:15">
      <c r="A26" s="357" t="s">
        <v>141</v>
      </c>
      <c r="B26" s="357" t="s">
        <v>142</v>
      </c>
      <c r="C26" s="355">
        <f t="shared" si="0"/>
        <v>192000</v>
      </c>
      <c r="D26" s="356">
        <f t="shared" si="1"/>
        <v>192000</v>
      </c>
      <c r="E26" s="355"/>
      <c r="F26" s="355">
        <v>192000</v>
      </c>
      <c r="G26" s="360"/>
      <c r="H26" s="360"/>
      <c r="I26" s="360"/>
      <c r="J26" s="355"/>
      <c r="K26" s="355"/>
      <c r="L26" s="355"/>
      <c r="M26" s="355"/>
      <c r="N26" s="355"/>
      <c r="O26" s="355"/>
    </row>
    <row r="27" s="260" customFormat="1" ht="16.5" customHeight="1" spans="1:15">
      <c r="A27" s="358" t="s">
        <v>143</v>
      </c>
      <c r="B27" s="358" t="s">
        <v>144</v>
      </c>
      <c r="C27" s="355">
        <f t="shared" si="0"/>
        <v>192000</v>
      </c>
      <c r="D27" s="356">
        <f t="shared" si="1"/>
        <v>192000</v>
      </c>
      <c r="E27" s="355"/>
      <c r="F27" s="355">
        <v>192000</v>
      </c>
      <c r="G27" s="360"/>
      <c r="H27" s="360"/>
      <c r="I27" s="360"/>
      <c r="J27" s="355"/>
      <c r="K27" s="355"/>
      <c r="L27" s="355"/>
      <c r="M27" s="355"/>
      <c r="N27" s="355"/>
      <c r="O27" s="355"/>
    </row>
    <row r="28" s="342" customFormat="1" ht="16.5" customHeight="1" spans="1:15">
      <c r="A28" s="354" t="s">
        <v>145</v>
      </c>
      <c r="B28" s="354" t="s">
        <v>146</v>
      </c>
      <c r="C28" s="355">
        <f t="shared" si="0"/>
        <v>593320</v>
      </c>
      <c r="D28" s="356">
        <f t="shared" si="1"/>
        <v>593320</v>
      </c>
      <c r="E28" s="355"/>
      <c r="F28" s="355">
        <v>593320</v>
      </c>
      <c r="G28" s="360"/>
      <c r="H28" s="360"/>
      <c r="I28" s="360"/>
      <c r="J28" s="355"/>
      <c r="K28" s="355"/>
      <c r="L28" s="355"/>
      <c r="M28" s="355"/>
      <c r="N28" s="355"/>
      <c r="O28" s="355"/>
    </row>
    <row r="29" s="260" customFormat="1" ht="16.5" customHeight="1" spans="1:15">
      <c r="A29" s="357" t="s">
        <v>147</v>
      </c>
      <c r="B29" s="357" t="s">
        <v>148</v>
      </c>
      <c r="C29" s="355">
        <f t="shared" si="0"/>
        <v>593320</v>
      </c>
      <c r="D29" s="356">
        <f t="shared" si="1"/>
        <v>593320</v>
      </c>
      <c r="E29" s="355"/>
      <c r="F29" s="355">
        <v>593320</v>
      </c>
      <c r="G29" s="360"/>
      <c r="H29" s="360"/>
      <c r="I29" s="360"/>
      <c r="J29" s="355"/>
      <c r="K29" s="355"/>
      <c r="L29" s="355"/>
      <c r="M29" s="355"/>
      <c r="N29" s="355"/>
      <c r="O29" s="355"/>
    </row>
    <row r="30" s="260" customFormat="1" ht="16.5" customHeight="1" spans="1:15">
      <c r="A30" s="358" t="s">
        <v>149</v>
      </c>
      <c r="B30" s="358" t="s">
        <v>150</v>
      </c>
      <c r="C30" s="355">
        <f t="shared" si="0"/>
        <v>593320</v>
      </c>
      <c r="D30" s="356">
        <f t="shared" si="1"/>
        <v>593320</v>
      </c>
      <c r="E30" s="355"/>
      <c r="F30" s="355">
        <v>593320</v>
      </c>
      <c r="G30" s="360"/>
      <c r="H30" s="360"/>
      <c r="I30" s="360"/>
      <c r="J30" s="355"/>
      <c r="K30" s="355"/>
      <c r="L30" s="355"/>
      <c r="M30" s="355"/>
      <c r="N30" s="355"/>
      <c r="O30" s="355"/>
    </row>
    <row r="31" s="342" customFormat="1" ht="16.5" customHeight="1" spans="1:15">
      <c r="A31" s="354" t="s">
        <v>151</v>
      </c>
      <c r="B31" s="354" t="s">
        <v>152</v>
      </c>
      <c r="C31" s="355">
        <f t="shared" si="0"/>
        <v>10200</v>
      </c>
      <c r="D31" s="356">
        <f t="shared" si="1"/>
        <v>10200</v>
      </c>
      <c r="E31" s="355"/>
      <c r="F31" s="355">
        <v>10200</v>
      </c>
      <c r="G31" s="360"/>
      <c r="H31" s="360"/>
      <c r="I31" s="360"/>
      <c r="J31" s="355"/>
      <c r="K31" s="355"/>
      <c r="L31" s="355"/>
      <c r="M31" s="355"/>
      <c r="N31" s="355"/>
      <c r="O31" s="355"/>
    </row>
    <row r="32" s="260" customFormat="1" ht="16.5" customHeight="1" spans="1:15">
      <c r="A32" s="357" t="s">
        <v>153</v>
      </c>
      <c r="B32" s="357" t="s">
        <v>154</v>
      </c>
      <c r="C32" s="355">
        <f t="shared" si="0"/>
        <v>10200</v>
      </c>
      <c r="D32" s="356">
        <f t="shared" si="1"/>
        <v>10200</v>
      </c>
      <c r="E32" s="355"/>
      <c r="F32" s="355">
        <v>10200</v>
      </c>
      <c r="G32" s="360"/>
      <c r="H32" s="360"/>
      <c r="I32" s="360"/>
      <c r="J32" s="355"/>
      <c r="K32" s="355"/>
      <c r="L32" s="355"/>
      <c r="M32" s="355"/>
      <c r="N32" s="355"/>
      <c r="O32" s="355"/>
    </row>
    <row r="33" s="260" customFormat="1" ht="16.5" customHeight="1" spans="1:15">
      <c r="A33" s="358" t="s">
        <v>155</v>
      </c>
      <c r="B33" s="358" t="s">
        <v>156</v>
      </c>
      <c r="C33" s="355">
        <f t="shared" si="0"/>
        <v>10200</v>
      </c>
      <c r="D33" s="356">
        <f t="shared" si="1"/>
        <v>10200</v>
      </c>
      <c r="E33" s="355"/>
      <c r="F33" s="355">
        <v>10200</v>
      </c>
      <c r="G33" s="360"/>
      <c r="H33" s="360"/>
      <c r="I33" s="360"/>
      <c r="J33" s="355"/>
      <c r="K33" s="355"/>
      <c r="L33" s="355"/>
      <c r="M33" s="355"/>
      <c r="N33" s="355"/>
      <c r="O33" s="355"/>
    </row>
    <row r="34" s="342" customFormat="1" ht="16.5" customHeight="1" spans="1:15">
      <c r="A34" s="354" t="s">
        <v>157</v>
      </c>
      <c r="B34" s="354" t="s">
        <v>158</v>
      </c>
      <c r="C34" s="355">
        <f t="shared" si="0"/>
        <v>16400</v>
      </c>
      <c r="D34" s="356">
        <f t="shared" si="1"/>
        <v>16400</v>
      </c>
      <c r="E34" s="355"/>
      <c r="F34" s="355">
        <v>16400</v>
      </c>
      <c r="G34" s="360"/>
      <c r="H34" s="360"/>
      <c r="I34" s="360"/>
      <c r="J34" s="355"/>
      <c r="K34" s="355"/>
      <c r="L34" s="355"/>
      <c r="M34" s="355"/>
      <c r="N34" s="355"/>
      <c r="O34" s="355"/>
    </row>
    <row r="35" s="260" customFormat="1" ht="16.5" customHeight="1" spans="1:15">
      <c r="A35" s="357" t="s">
        <v>159</v>
      </c>
      <c r="B35" s="357" t="s">
        <v>160</v>
      </c>
      <c r="C35" s="355">
        <f t="shared" si="0"/>
        <v>6400</v>
      </c>
      <c r="D35" s="356">
        <f t="shared" si="1"/>
        <v>6400</v>
      </c>
      <c r="E35" s="355"/>
      <c r="F35" s="355">
        <v>6400</v>
      </c>
      <c r="G35" s="360"/>
      <c r="H35" s="360"/>
      <c r="I35" s="360"/>
      <c r="J35" s="355"/>
      <c r="K35" s="355"/>
      <c r="L35" s="355"/>
      <c r="M35" s="355"/>
      <c r="N35" s="355"/>
      <c r="O35" s="355"/>
    </row>
    <row r="36" s="260" customFormat="1" ht="16.5" customHeight="1" spans="1:15">
      <c r="A36" s="358" t="s">
        <v>161</v>
      </c>
      <c r="B36" s="358" t="s">
        <v>162</v>
      </c>
      <c r="C36" s="355">
        <f t="shared" si="0"/>
        <v>6400</v>
      </c>
      <c r="D36" s="356">
        <f t="shared" si="1"/>
        <v>6400</v>
      </c>
      <c r="E36" s="355"/>
      <c r="F36" s="355">
        <v>6400</v>
      </c>
      <c r="G36" s="360"/>
      <c r="H36" s="360"/>
      <c r="I36" s="360"/>
      <c r="J36" s="355"/>
      <c r="K36" s="355"/>
      <c r="L36" s="355"/>
      <c r="M36" s="355"/>
      <c r="N36" s="355"/>
      <c r="O36" s="355"/>
    </row>
    <row r="37" s="260" customFormat="1" ht="16.5" customHeight="1" spans="1:15">
      <c r="A37" s="357" t="s">
        <v>163</v>
      </c>
      <c r="B37" s="357" t="s">
        <v>164</v>
      </c>
      <c r="C37" s="355">
        <f t="shared" si="0"/>
        <v>10000</v>
      </c>
      <c r="D37" s="356">
        <f t="shared" si="1"/>
        <v>10000</v>
      </c>
      <c r="E37" s="355"/>
      <c r="F37" s="355">
        <v>10000</v>
      </c>
      <c r="G37" s="360"/>
      <c r="H37" s="360"/>
      <c r="I37" s="360"/>
      <c r="J37" s="355"/>
      <c r="K37" s="355"/>
      <c r="L37" s="355"/>
      <c r="M37" s="355"/>
      <c r="N37" s="355"/>
      <c r="O37" s="355"/>
    </row>
    <row r="38" s="260" customFormat="1" ht="16.5" customHeight="1" spans="1:15">
      <c r="A38" s="358" t="s">
        <v>165</v>
      </c>
      <c r="B38" s="358" t="s">
        <v>166</v>
      </c>
      <c r="C38" s="355">
        <f t="shared" si="0"/>
        <v>10000</v>
      </c>
      <c r="D38" s="356">
        <f t="shared" si="1"/>
        <v>10000</v>
      </c>
      <c r="E38" s="355"/>
      <c r="F38" s="355">
        <v>10000</v>
      </c>
      <c r="G38" s="360"/>
      <c r="H38" s="360"/>
      <c r="I38" s="360"/>
      <c r="J38" s="355"/>
      <c r="K38" s="355"/>
      <c r="L38" s="355"/>
      <c r="M38" s="355"/>
      <c r="N38" s="355"/>
      <c r="O38" s="355"/>
    </row>
    <row r="39" s="342" customFormat="1" ht="16.5" customHeight="1" spans="1:15">
      <c r="A39" s="354" t="s">
        <v>167</v>
      </c>
      <c r="B39" s="354" t="s">
        <v>168</v>
      </c>
      <c r="C39" s="355">
        <f t="shared" si="0"/>
        <v>2904622.55</v>
      </c>
      <c r="D39" s="356">
        <f t="shared" si="1"/>
        <v>2904582.55</v>
      </c>
      <c r="E39" s="355">
        <v>2630083</v>
      </c>
      <c r="F39" s="355">
        <v>274499.55</v>
      </c>
      <c r="G39" s="360"/>
      <c r="H39" s="360"/>
      <c r="I39" s="360"/>
      <c r="J39" s="355">
        <v>40</v>
      </c>
      <c r="K39" s="355"/>
      <c r="L39" s="355"/>
      <c r="M39" s="355">
        <v>40</v>
      </c>
      <c r="N39" s="355"/>
      <c r="O39" s="355"/>
    </row>
    <row r="40" s="260" customFormat="1" ht="16.5" customHeight="1" spans="1:15">
      <c r="A40" s="357" t="s">
        <v>169</v>
      </c>
      <c r="B40" s="357" t="s">
        <v>170</v>
      </c>
      <c r="C40" s="355">
        <f t="shared" si="0"/>
        <v>2630083</v>
      </c>
      <c r="D40" s="356">
        <f t="shared" si="1"/>
        <v>2630083</v>
      </c>
      <c r="E40" s="355">
        <v>2630083</v>
      </c>
      <c r="F40" s="355"/>
      <c r="G40" s="360"/>
      <c r="H40" s="360"/>
      <c r="I40" s="360"/>
      <c r="J40" s="355"/>
      <c r="K40" s="355"/>
      <c r="L40" s="355"/>
      <c r="M40" s="355"/>
      <c r="N40" s="355"/>
      <c r="O40" s="355"/>
    </row>
    <row r="41" s="260" customFormat="1" ht="16.5" customHeight="1" spans="1:15">
      <c r="A41" s="358" t="s">
        <v>171</v>
      </c>
      <c r="B41" s="358" t="s">
        <v>172</v>
      </c>
      <c r="C41" s="355">
        <f t="shared" si="0"/>
        <v>650400</v>
      </c>
      <c r="D41" s="356">
        <f t="shared" si="1"/>
        <v>650400</v>
      </c>
      <c r="E41" s="355">
        <v>650400</v>
      </c>
      <c r="F41" s="355"/>
      <c r="G41" s="360"/>
      <c r="H41" s="360"/>
      <c r="I41" s="360"/>
      <c r="J41" s="355"/>
      <c r="K41" s="355"/>
      <c r="L41" s="355"/>
      <c r="M41" s="355"/>
      <c r="N41" s="355"/>
      <c r="O41" s="355"/>
    </row>
    <row r="42" s="260" customFormat="1" ht="16.5" customHeight="1" spans="1:15">
      <c r="A42" s="358" t="s">
        <v>173</v>
      </c>
      <c r="B42" s="358" t="s">
        <v>174</v>
      </c>
      <c r="C42" s="355">
        <f t="shared" si="0"/>
        <v>423700</v>
      </c>
      <c r="D42" s="356">
        <f t="shared" si="1"/>
        <v>423700</v>
      </c>
      <c r="E42" s="355">
        <v>423700</v>
      </c>
      <c r="F42" s="355"/>
      <c r="G42" s="360"/>
      <c r="H42" s="360"/>
      <c r="I42" s="360"/>
      <c r="J42" s="355"/>
      <c r="K42" s="355"/>
      <c r="L42" s="355"/>
      <c r="M42" s="355"/>
      <c r="N42" s="355"/>
      <c r="O42" s="355"/>
    </row>
    <row r="43" s="260" customFormat="1" ht="16.5" customHeight="1" spans="1:15">
      <c r="A43" s="358" t="s">
        <v>175</v>
      </c>
      <c r="B43" s="358" t="s">
        <v>176</v>
      </c>
      <c r="C43" s="355">
        <f t="shared" si="0"/>
        <v>1451029</v>
      </c>
      <c r="D43" s="356">
        <f t="shared" si="1"/>
        <v>1451029</v>
      </c>
      <c r="E43" s="355">
        <v>1451029</v>
      </c>
      <c r="F43" s="355"/>
      <c r="G43" s="360"/>
      <c r="H43" s="360"/>
      <c r="I43" s="360"/>
      <c r="J43" s="355"/>
      <c r="K43" s="355"/>
      <c r="L43" s="355"/>
      <c r="M43" s="355"/>
      <c r="N43" s="355"/>
      <c r="O43" s="355"/>
    </row>
    <row r="44" s="260" customFormat="1" ht="16.5" customHeight="1" spans="1:15">
      <c r="A44" s="358" t="s">
        <v>177</v>
      </c>
      <c r="B44" s="358" t="s">
        <v>178</v>
      </c>
      <c r="C44" s="355">
        <f t="shared" si="0"/>
        <v>104954</v>
      </c>
      <c r="D44" s="356">
        <f t="shared" si="1"/>
        <v>104954</v>
      </c>
      <c r="E44" s="355">
        <v>104954</v>
      </c>
      <c r="F44" s="355"/>
      <c r="G44" s="360"/>
      <c r="H44" s="360"/>
      <c r="I44" s="360"/>
      <c r="J44" s="355"/>
      <c r="K44" s="355"/>
      <c r="L44" s="355"/>
      <c r="M44" s="355"/>
      <c r="N44" s="355"/>
      <c r="O44" s="355"/>
    </row>
    <row r="45" s="260" customFormat="1" ht="16.5" customHeight="1" spans="1:15">
      <c r="A45" s="357" t="s">
        <v>179</v>
      </c>
      <c r="B45" s="357" t="s">
        <v>180</v>
      </c>
      <c r="C45" s="355">
        <f t="shared" si="0"/>
        <v>9220</v>
      </c>
      <c r="D45" s="356">
        <f t="shared" si="1"/>
        <v>9220</v>
      </c>
      <c r="E45" s="355"/>
      <c r="F45" s="355">
        <v>9220</v>
      </c>
      <c r="G45" s="360"/>
      <c r="H45" s="360"/>
      <c r="I45" s="360"/>
      <c r="J45" s="355"/>
      <c r="K45" s="355"/>
      <c r="L45" s="355"/>
      <c r="M45" s="355"/>
      <c r="N45" s="355"/>
      <c r="O45" s="355"/>
    </row>
    <row r="46" s="260" customFormat="1" ht="16.5" customHeight="1" spans="1:15">
      <c r="A46" s="358" t="s">
        <v>181</v>
      </c>
      <c r="B46" s="358" t="s">
        <v>182</v>
      </c>
      <c r="C46" s="355">
        <f t="shared" si="0"/>
        <v>9220</v>
      </c>
      <c r="D46" s="356">
        <f t="shared" si="1"/>
        <v>9220</v>
      </c>
      <c r="E46" s="355"/>
      <c r="F46" s="355">
        <v>9220</v>
      </c>
      <c r="G46" s="360"/>
      <c r="H46" s="360"/>
      <c r="I46" s="360"/>
      <c r="J46" s="355"/>
      <c r="K46" s="355"/>
      <c r="L46" s="355"/>
      <c r="M46" s="355"/>
      <c r="N46" s="355"/>
      <c r="O46" s="355"/>
    </row>
    <row r="47" s="260" customFormat="1" ht="16.5" customHeight="1" spans="1:15">
      <c r="A47" s="357" t="s">
        <v>183</v>
      </c>
      <c r="B47" s="357" t="s">
        <v>184</v>
      </c>
      <c r="C47" s="355">
        <f t="shared" si="0"/>
        <v>67768.58</v>
      </c>
      <c r="D47" s="356">
        <f t="shared" si="1"/>
        <v>67768.58</v>
      </c>
      <c r="E47" s="355"/>
      <c r="F47" s="355">
        <v>67768.58</v>
      </c>
      <c r="G47" s="360"/>
      <c r="H47" s="360"/>
      <c r="I47" s="360"/>
      <c r="J47" s="355"/>
      <c r="K47" s="355"/>
      <c r="L47" s="355"/>
      <c r="M47" s="355"/>
      <c r="N47" s="355"/>
      <c r="O47" s="355"/>
    </row>
    <row r="48" s="260" customFormat="1" ht="16.5" customHeight="1" spans="1:15">
      <c r="A48" s="358" t="s">
        <v>185</v>
      </c>
      <c r="B48" s="358" t="s">
        <v>186</v>
      </c>
      <c r="C48" s="355">
        <f t="shared" si="0"/>
        <v>67768.58</v>
      </c>
      <c r="D48" s="356">
        <f t="shared" si="1"/>
        <v>67768.58</v>
      </c>
      <c r="E48" s="355"/>
      <c r="F48" s="355">
        <v>67768.58</v>
      </c>
      <c r="G48" s="360"/>
      <c r="H48" s="360"/>
      <c r="I48" s="360"/>
      <c r="J48" s="355"/>
      <c r="K48" s="355"/>
      <c r="L48" s="355"/>
      <c r="M48" s="355"/>
      <c r="N48" s="355"/>
      <c r="O48" s="355"/>
    </row>
    <row r="49" s="260" customFormat="1" ht="16.5" customHeight="1" spans="1:15">
      <c r="A49" s="357" t="s">
        <v>187</v>
      </c>
      <c r="B49" s="357" t="s">
        <v>188</v>
      </c>
      <c r="C49" s="355">
        <f t="shared" si="0"/>
        <v>197550.97</v>
      </c>
      <c r="D49" s="356">
        <f t="shared" si="1"/>
        <v>197510.97</v>
      </c>
      <c r="E49" s="355"/>
      <c r="F49" s="355">
        <v>197510.97</v>
      </c>
      <c r="G49" s="360"/>
      <c r="H49" s="360"/>
      <c r="I49" s="360"/>
      <c r="J49" s="355">
        <v>40</v>
      </c>
      <c r="K49" s="355"/>
      <c r="L49" s="355"/>
      <c r="M49" s="355">
        <v>40</v>
      </c>
      <c r="N49" s="355"/>
      <c r="O49" s="355"/>
    </row>
    <row r="50" s="260" customFormat="1" ht="16.5" customHeight="1" spans="1:15">
      <c r="A50" s="358" t="s">
        <v>189</v>
      </c>
      <c r="B50" s="358" t="s">
        <v>190</v>
      </c>
      <c r="C50" s="355">
        <f t="shared" si="0"/>
        <v>86120</v>
      </c>
      <c r="D50" s="356">
        <f t="shared" si="1"/>
        <v>86120</v>
      </c>
      <c r="E50" s="355"/>
      <c r="F50" s="355">
        <v>86120</v>
      </c>
      <c r="G50" s="360"/>
      <c r="H50" s="360"/>
      <c r="I50" s="360"/>
      <c r="J50" s="355"/>
      <c r="K50" s="355"/>
      <c r="L50" s="355"/>
      <c r="M50" s="355"/>
      <c r="N50" s="355"/>
      <c r="O50" s="355"/>
    </row>
    <row r="51" s="260" customFormat="1" ht="16.5" customHeight="1" spans="1:15">
      <c r="A51" s="358" t="s">
        <v>191</v>
      </c>
      <c r="B51" s="358" t="s">
        <v>192</v>
      </c>
      <c r="C51" s="355">
        <f t="shared" si="0"/>
        <v>111430.97</v>
      </c>
      <c r="D51" s="356">
        <f t="shared" si="1"/>
        <v>111390.97</v>
      </c>
      <c r="E51" s="355"/>
      <c r="F51" s="355">
        <v>111390.97</v>
      </c>
      <c r="G51" s="360"/>
      <c r="H51" s="360"/>
      <c r="I51" s="360"/>
      <c r="J51" s="355">
        <v>40</v>
      </c>
      <c r="K51" s="355"/>
      <c r="L51" s="355"/>
      <c r="M51" s="355">
        <v>40</v>
      </c>
      <c r="N51" s="355"/>
      <c r="O51" s="355"/>
    </row>
    <row r="52" s="342" customFormat="1" ht="16.5" customHeight="1" spans="1:15">
      <c r="A52" s="354" t="s">
        <v>193</v>
      </c>
      <c r="B52" s="354" t="s">
        <v>194</v>
      </c>
      <c r="C52" s="355">
        <f t="shared" si="0"/>
        <v>1639598</v>
      </c>
      <c r="D52" s="356">
        <f t="shared" si="1"/>
        <v>1639598</v>
      </c>
      <c r="E52" s="355">
        <v>1489598</v>
      </c>
      <c r="F52" s="355">
        <v>150000</v>
      </c>
      <c r="G52" s="360"/>
      <c r="H52" s="360"/>
      <c r="I52" s="360"/>
      <c r="J52" s="355"/>
      <c r="K52" s="355"/>
      <c r="L52" s="355"/>
      <c r="M52" s="355"/>
      <c r="N52" s="355"/>
      <c r="O52" s="355"/>
    </row>
    <row r="53" s="260" customFormat="1" ht="16.5" customHeight="1" spans="1:15">
      <c r="A53" s="357" t="s">
        <v>195</v>
      </c>
      <c r="B53" s="357" t="s">
        <v>196</v>
      </c>
      <c r="C53" s="355">
        <f t="shared" si="0"/>
        <v>100000</v>
      </c>
      <c r="D53" s="356">
        <f t="shared" si="1"/>
        <v>100000</v>
      </c>
      <c r="E53" s="355"/>
      <c r="F53" s="355">
        <v>100000</v>
      </c>
      <c r="G53" s="360"/>
      <c r="H53" s="360"/>
      <c r="I53" s="360"/>
      <c r="J53" s="355"/>
      <c r="K53" s="355"/>
      <c r="L53" s="355"/>
      <c r="M53" s="355"/>
      <c r="N53" s="355"/>
      <c r="O53" s="355"/>
    </row>
    <row r="54" s="260" customFormat="1" ht="16.5" customHeight="1" spans="1:15">
      <c r="A54" s="358" t="s">
        <v>197</v>
      </c>
      <c r="B54" s="358" t="s">
        <v>198</v>
      </c>
      <c r="C54" s="355">
        <f t="shared" si="0"/>
        <v>100000</v>
      </c>
      <c r="D54" s="356">
        <f t="shared" si="1"/>
        <v>100000</v>
      </c>
      <c r="E54" s="355"/>
      <c r="F54" s="355">
        <v>100000</v>
      </c>
      <c r="G54" s="360"/>
      <c r="H54" s="360"/>
      <c r="I54" s="360"/>
      <c r="J54" s="355"/>
      <c r="K54" s="355"/>
      <c r="L54" s="355"/>
      <c r="M54" s="355"/>
      <c r="N54" s="355"/>
      <c r="O54" s="355"/>
    </row>
    <row r="55" s="260" customFormat="1" ht="16.5" customHeight="1" spans="1:15">
      <c r="A55" s="357" t="s">
        <v>199</v>
      </c>
      <c r="B55" s="357" t="s">
        <v>200</v>
      </c>
      <c r="C55" s="355">
        <f t="shared" si="0"/>
        <v>50000</v>
      </c>
      <c r="D55" s="356">
        <f t="shared" si="1"/>
        <v>50000</v>
      </c>
      <c r="E55" s="355"/>
      <c r="F55" s="355">
        <v>50000</v>
      </c>
      <c r="G55" s="360"/>
      <c r="H55" s="360"/>
      <c r="I55" s="360"/>
      <c r="J55" s="355"/>
      <c r="K55" s="355"/>
      <c r="L55" s="355"/>
      <c r="M55" s="355"/>
      <c r="N55" s="355"/>
      <c r="O55" s="355"/>
    </row>
    <row r="56" s="260" customFormat="1" ht="16.5" customHeight="1" spans="1:15">
      <c r="A56" s="358" t="s">
        <v>201</v>
      </c>
      <c r="B56" s="358" t="s">
        <v>202</v>
      </c>
      <c r="C56" s="355">
        <f t="shared" si="0"/>
        <v>50000</v>
      </c>
      <c r="D56" s="356">
        <f t="shared" si="1"/>
        <v>50000</v>
      </c>
      <c r="E56" s="355"/>
      <c r="F56" s="355">
        <v>50000</v>
      </c>
      <c r="G56" s="360"/>
      <c r="H56" s="360"/>
      <c r="I56" s="360"/>
      <c r="J56" s="355"/>
      <c r="K56" s="355"/>
      <c r="L56" s="355"/>
      <c r="M56" s="355"/>
      <c r="N56" s="355"/>
      <c r="O56" s="355"/>
    </row>
    <row r="57" s="260" customFormat="1" ht="16.5" customHeight="1" spans="1:15">
      <c r="A57" s="357" t="s">
        <v>203</v>
      </c>
      <c r="B57" s="357" t="s">
        <v>204</v>
      </c>
      <c r="C57" s="355">
        <f t="shared" si="0"/>
        <v>1489598</v>
      </c>
      <c r="D57" s="356">
        <f t="shared" si="1"/>
        <v>1489598</v>
      </c>
      <c r="E57" s="355">
        <v>1489598</v>
      </c>
      <c r="F57" s="355"/>
      <c r="G57" s="360"/>
      <c r="H57" s="360"/>
      <c r="I57" s="360"/>
      <c r="J57" s="355"/>
      <c r="K57" s="355"/>
      <c r="L57" s="355"/>
      <c r="M57" s="355"/>
      <c r="N57" s="355"/>
      <c r="O57" s="355"/>
    </row>
    <row r="58" s="260" customFormat="1" ht="16.5" customHeight="1" spans="1:15">
      <c r="A58" s="358" t="s">
        <v>205</v>
      </c>
      <c r="B58" s="358" t="s">
        <v>206</v>
      </c>
      <c r="C58" s="355">
        <f t="shared" si="0"/>
        <v>292140</v>
      </c>
      <c r="D58" s="356">
        <f t="shared" si="1"/>
        <v>292140</v>
      </c>
      <c r="E58" s="355">
        <v>292140</v>
      </c>
      <c r="F58" s="355"/>
      <c r="G58" s="360"/>
      <c r="H58" s="360"/>
      <c r="I58" s="360"/>
      <c r="J58" s="355"/>
      <c r="K58" s="355"/>
      <c r="L58" s="355"/>
      <c r="M58" s="355"/>
      <c r="N58" s="355"/>
      <c r="O58" s="355"/>
    </row>
    <row r="59" s="260" customFormat="1" ht="16.5" customHeight="1" spans="1:15">
      <c r="A59" s="358" t="s">
        <v>207</v>
      </c>
      <c r="B59" s="358" t="s">
        <v>208</v>
      </c>
      <c r="C59" s="355">
        <f t="shared" si="0"/>
        <v>496240</v>
      </c>
      <c r="D59" s="356">
        <f t="shared" si="1"/>
        <v>496240</v>
      </c>
      <c r="E59" s="355">
        <v>496240</v>
      </c>
      <c r="F59" s="355"/>
      <c r="G59" s="360"/>
      <c r="H59" s="360"/>
      <c r="I59" s="360"/>
      <c r="J59" s="355"/>
      <c r="K59" s="355"/>
      <c r="L59" s="355"/>
      <c r="M59" s="355"/>
      <c r="N59" s="355"/>
      <c r="O59" s="355"/>
    </row>
    <row r="60" s="260" customFormat="1" ht="16.5" customHeight="1" spans="1:15">
      <c r="A60" s="358" t="s">
        <v>209</v>
      </c>
      <c r="B60" s="358" t="s">
        <v>210</v>
      </c>
      <c r="C60" s="355">
        <f t="shared" si="0"/>
        <v>683040</v>
      </c>
      <c r="D60" s="356">
        <f t="shared" si="1"/>
        <v>683040</v>
      </c>
      <c r="E60" s="355">
        <v>683040</v>
      </c>
      <c r="F60" s="355"/>
      <c r="G60" s="360"/>
      <c r="H60" s="360"/>
      <c r="I60" s="360"/>
      <c r="J60" s="355"/>
      <c r="K60" s="355"/>
      <c r="L60" s="355"/>
      <c r="M60" s="355"/>
      <c r="N60" s="355"/>
      <c r="O60" s="355"/>
    </row>
    <row r="61" s="260" customFormat="1" ht="16.5" customHeight="1" spans="1:15">
      <c r="A61" s="358" t="s">
        <v>211</v>
      </c>
      <c r="B61" s="358" t="s">
        <v>212</v>
      </c>
      <c r="C61" s="355">
        <f t="shared" si="0"/>
        <v>18178</v>
      </c>
      <c r="D61" s="356">
        <f t="shared" si="1"/>
        <v>18178</v>
      </c>
      <c r="E61" s="355">
        <v>18178</v>
      </c>
      <c r="F61" s="355"/>
      <c r="G61" s="360"/>
      <c r="H61" s="360"/>
      <c r="I61" s="360"/>
      <c r="J61" s="355"/>
      <c r="K61" s="355"/>
      <c r="L61" s="355"/>
      <c r="M61" s="355"/>
      <c r="N61" s="355"/>
      <c r="O61" s="355"/>
    </row>
    <row r="62" s="342" customFormat="1" ht="16.5" customHeight="1" spans="1:15">
      <c r="A62" s="354" t="s">
        <v>213</v>
      </c>
      <c r="B62" s="354" t="s">
        <v>214</v>
      </c>
      <c r="C62" s="355">
        <f t="shared" si="0"/>
        <v>100000</v>
      </c>
      <c r="D62" s="356">
        <f t="shared" si="1"/>
        <v>100000</v>
      </c>
      <c r="E62" s="355"/>
      <c r="F62" s="355">
        <v>100000</v>
      </c>
      <c r="G62" s="360"/>
      <c r="H62" s="360"/>
      <c r="I62" s="360"/>
      <c r="J62" s="355"/>
      <c r="K62" s="355"/>
      <c r="L62" s="355"/>
      <c r="M62" s="355"/>
      <c r="N62" s="355"/>
      <c r="O62" s="355"/>
    </row>
    <row r="63" s="260" customFormat="1" ht="16.5" customHeight="1" spans="1:15">
      <c r="A63" s="357" t="s">
        <v>215</v>
      </c>
      <c r="B63" s="357" t="s">
        <v>216</v>
      </c>
      <c r="C63" s="355">
        <f t="shared" si="0"/>
        <v>100000</v>
      </c>
      <c r="D63" s="356">
        <f t="shared" si="1"/>
        <v>100000</v>
      </c>
      <c r="E63" s="355"/>
      <c r="F63" s="355">
        <v>100000</v>
      </c>
      <c r="G63" s="360"/>
      <c r="H63" s="360"/>
      <c r="I63" s="360"/>
      <c r="J63" s="355"/>
      <c r="K63" s="355"/>
      <c r="L63" s="355"/>
      <c r="M63" s="355"/>
      <c r="N63" s="355"/>
      <c r="O63" s="355"/>
    </row>
    <row r="64" s="260" customFormat="1" ht="16.5" customHeight="1" spans="1:15">
      <c r="A64" s="358" t="s">
        <v>217</v>
      </c>
      <c r="B64" s="358" t="s">
        <v>218</v>
      </c>
      <c r="C64" s="355">
        <f t="shared" si="0"/>
        <v>100000</v>
      </c>
      <c r="D64" s="356">
        <f t="shared" si="1"/>
        <v>100000</v>
      </c>
      <c r="E64" s="355"/>
      <c r="F64" s="355">
        <v>100000</v>
      </c>
      <c r="G64" s="360"/>
      <c r="H64" s="360"/>
      <c r="I64" s="360"/>
      <c r="J64" s="355"/>
      <c r="K64" s="355"/>
      <c r="L64" s="355"/>
      <c r="M64" s="355"/>
      <c r="N64" s="355"/>
      <c r="O64" s="355"/>
    </row>
    <row r="65" s="342" customFormat="1" ht="16.5" customHeight="1" spans="1:15">
      <c r="A65" s="354" t="s">
        <v>219</v>
      </c>
      <c r="B65" s="354" t="s">
        <v>220</v>
      </c>
      <c r="C65" s="355">
        <f t="shared" si="0"/>
        <v>1302475</v>
      </c>
      <c r="D65" s="356">
        <f t="shared" si="1"/>
        <v>1302475</v>
      </c>
      <c r="E65" s="355"/>
      <c r="F65" s="355">
        <v>1302475</v>
      </c>
      <c r="G65" s="360"/>
      <c r="H65" s="360"/>
      <c r="I65" s="360"/>
      <c r="J65" s="355"/>
      <c r="K65" s="355"/>
      <c r="L65" s="355"/>
      <c r="M65" s="355"/>
      <c r="N65" s="355"/>
      <c r="O65" s="355"/>
    </row>
    <row r="66" s="260" customFormat="1" ht="16.5" customHeight="1" spans="1:15">
      <c r="A66" s="357" t="s">
        <v>221</v>
      </c>
      <c r="B66" s="357" t="s">
        <v>222</v>
      </c>
      <c r="C66" s="355">
        <f t="shared" si="0"/>
        <v>90000</v>
      </c>
      <c r="D66" s="356">
        <f t="shared" si="1"/>
        <v>90000</v>
      </c>
      <c r="E66" s="355"/>
      <c r="F66" s="355">
        <v>90000</v>
      </c>
      <c r="G66" s="360"/>
      <c r="H66" s="360"/>
      <c r="I66" s="360"/>
      <c r="J66" s="355"/>
      <c r="K66" s="355"/>
      <c r="L66" s="355"/>
      <c r="M66" s="355"/>
      <c r="N66" s="355"/>
      <c r="O66" s="355"/>
    </row>
    <row r="67" s="260" customFormat="1" ht="16.5" customHeight="1" spans="1:15">
      <c r="A67" s="358" t="s">
        <v>223</v>
      </c>
      <c r="B67" s="358" t="s">
        <v>112</v>
      </c>
      <c r="C67" s="355">
        <f t="shared" si="0"/>
        <v>90000</v>
      </c>
      <c r="D67" s="356">
        <f t="shared" si="1"/>
        <v>90000</v>
      </c>
      <c r="E67" s="355"/>
      <c r="F67" s="355">
        <v>90000</v>
      </c>
      <c r="G67" s="360"/>
      <c r="H67" s="360"/>
      <c r="I67" s="360"/>
      <c r="J67" s="355"/>
      <c r="K67" s="355"/>
      <c r="L67" s="355"/>
      <c r="M67" s="355"/>
      <c r="N67" s="355"/>
      <c r="O67" s="355"/>
    </row>
    <row r="68" s="260" customFormat="1" ht="16.5" customHeight="1" spans="1:15">
      <c r="A68" s="357" t="s">
        <v>224</v>
      </c>
      <c r="B68" s="357" t="s">
        <v>225</v>
      </c>
      <c r="C68" s="355">
        <f t="shared" si="0"/>
        <v>300000</v>
      </c>
      <c r="D68" s="356">
        <f t="shared" si="1"/>
        <v>300000</v>
      </c>
      <c r="E68" s="355"/>
      <c r="F68" s="355">
        <v>300000</v>
      </c>
      <c r="G68" s="360"/>
      <c r="H68" s="360"/>
      <c r="I68" s="360"/>
      <c r="J68" s="355"/>
      <c r="K68" s="355"/>
      <c r="L68" s="355"/>
      <c r="M68" s="355"/>
      <c r="N68" s="355"/>
      <c r="O68" s="355"/>
    </row>
    <row r="69" s="260" customFormat="1" ht="16.5" customHeight="1" spans="1:15">
      <c r="A69" s="358" t="s">
        <v>226</v>
      </c>
      <c r="B69" s="358" t="s">
        <v>225</v>
      </c>
      <c r="C69" s="355">
        <f t="shared" si="0"/>
        <v>300000</v>
      </c>
      <c r="D69" s="356">
        <f t="shared" si="1"/>
        <v>300000</v>
      </c>
      <c r="E69" s="355"/>
      <c r="F69" s="355">
        <v>300000</v>
      </c>
      <c r="G69" s="360"/>
      <c r="H69" s="360"/>
      <c r="I69" s="360"/>
      <c r="J69" s="355"/>
      <c r="K69" s="355"/>
      <c r="L69" s="355"/>
      <c r="M69" s="355"/>
      <c r="N69" s="355"/>
      <c r="O69" s="355"/>
    </row>
    <row r="70" s="260" customFormat="1" ht="16.5" customHeight="1" spans="1:15">
      <c r="A70" s="357" t="s">
        <v>227</v>
      </c>
      <c r="B70" s="357" t="s">
        <v>228</v>
      </c>
      <c r="C70" s="355">
        <f t="shared" si="0"/>
        <v>45000</v>
      </c>
      <c r="D70" s="356">
        <f t="shared" si="1"/>
        <v>45000</v>
      </c>
      <c r="E70" s="355"/>
      <c r="F70" s="355">
        <v>45000</v>
      </c>
      <c r="G70" s="360"/>
      <c r="H70" s="360"/>
      <c r="I70" s="360"/>
      <c r="J70" s="355"/>
      <c r="K70" s="355"/>
      <c r="L70" s="355"/>
      <c r="M70" s="355"/>
      <c r="N70" s="355"/>
      <c r="O70" s="355"/>
    </row>
    <row r="71" s="260" customFormat="1" ht="16.5" customHeight="1" spans="1:15">
      <c r="A71" s="358" t="s">
        <v>229</v>
      </c>
      <c r="B71" s="358" t="s">
        <v>230</v>
      </c>
      <c r="C71" s="355">
        <f t="shared" ref="C71:C77" si="2">SUM(D71+G71+H71+I71+J71)</f>
        <v>45000</v>
      </c>
      <c r="D71" s="356">
        <f t="shared" ref="D71:D93" si="3">SUM(E71:F71)</f>
        <v>45000</v>
      </c>
      <c r="E71" s="355"/>
      <c r="F71" s="355">
        <v>45000</v>
      </c>
      <c r="G71" s="360"/>
      <c r="H71" s="360"/>
      <c r="I71" s="360"/>
      <c r="J71" s="355"/>
      <c r="K71" s="355"/>
      <c r="L71" s="355"/>
      <c r="M71" s="355"/>
      <c r="N71" s="355"/>
      <c r="O71" s="355"/>
    </row>
    <row r="72" s="260" customFormat="1" ht="16.5" customHeight="1" spans="1:15">
      <c r="A72" s="357" t="s">
        <v>231</v>
      </c>
      <c r="B72" s="357" t="s">
        <v>232</v>
      </c>
      <c r="C72" s="355">
        <f t="shared" si="2"/>
        <v>867475</v>
      </c>
      <c r="D72" s="356">
        <f t="shared" si="3"/>
        <v>867475</v>
      </c>
      <c r="E72" s="355"/>
      <c r="F72" s="355">
        <v>867475</v>
      </c>
      <c r="G72" s="360"/>
      <c r="H72" s="360"/>
      <c r="I72" s="360"/>
      <c r="J72" s="355"/>
      <c r="K72" s="355"/>
      <c r="L72" s="355"/>
      <c r="M72" s="355"/>
      <c r="N72" s="355"/>
      <c r="O72" s="355"/>
    </row>
    <row r="73" s="260" customFormat="1" ht="16.5" customHeight="1" spans="1:15">
      <c r="A73" s="358" t="s">
        <v>233</v>
      </c>
      <c r="B73" s="358" t="s">
        <v>232</v>
      </c>
      <c r="C73" s="355">
        <f t="shared" si="2"/>
        <v>867475</v>
      </c>
      <c r="D73" s="356">
        <f t="shared" si="3"/>
        <v>867475</v>
      </c>
      <c r="E73" s="355"/>
      <c r="F73" s="355">
        <v>867475</v>
      </c>
      <c r="G73" s="360"/>
      <c r="H73" s="360"/>
      <c r="I73" s="360"/>
      <c r="J73" s="355"/>
      <c r="K73" s="355"/>
      <c r="L73" s="355"/>
      <c r="M73" s="355"/>
      <c r="N73" s="355"/>
      <c r="O73" s="355"/>
    </row>
    <row r="74" s="342" customFormat="1" ht="16.5" customHeight="1" spans="1:15">
      <c r="A74" s="354" t="s">
        <v>234</v>
      </c>
      <c r="B74" s="354" t="s">
        <v>235</v>
      </c>
      <c r="C74" s="355">
        <f t="shared" si="2"/>
        <v>21027762</v>
      </c>
      <c r="D74" s="356">
        <f t="shared" si="3"/>
        <v>21027762</v>
      </c>
      <c r="E74" s="355"/>
      <c r="F74" s="355">
        <v>21027762</v>
      </c>
      <c r="G74" s="360"/>
      <c r="H74" s="360"/>
      <c r="I74" s="360"/>
      <c r="J74" s="355"/>
      <c r="K74" s="355"/>
      <c r="L74" s="355"/>
      <c r="M74" s="355"/>
      <c r="N74" s="355"/>
      <c r="O74" s="355"/>
    </row>
    <row r="75" s="260" customFormat="1" ht="16.5" customHeight="1" spans="1:15">
      <c r="A75" s="357" t="s">
        <v>236</v>
      </c>
      <c r="B75" s="357" t="s">
        <v>237</v>
      </c>
      <c r="C75" s="355">
        <f t="shared" si="2"/>
        <v>163800</v>
      </c>
      <c r="D75" s="356">
        <f t="shared" si="3"/>
        <v>163800</v>
      </c>
      <c r="E75" s="355"/>
      <c r="F75" s="355">
        <v>163800</v>
      </c>
      <c r="G75" s="360"/>
      <c r="H75" s="360"/>
      <c r="I75" s="360"/>
      <c r="J75" s="355"/>
      <c r="K75" s="355"/>
      <c r="L75" s="355"/>
      <c r="M75" s="355"/>
      <c r="N75" s="355"/>
      <c r="O75" s="355"/>
    </row>
    <row r="76" s="260" customFormat="1" ht="16.5" customHeight="1" spans="1:15">
      <c r="A76" s="358" t="s">
        <v>238</v>
      </c>
      <c r="B76" s="358" t="s">
        <v>239</v>
      </c>
      <c r="C76" s="355">
        <f t="shared" si="2"/>
        <v>163800</v>
      </c>
      <c r="D76" s="356">
        <f t="shared" si="3"/>
        <v>163800</v>
      </c>
      <c r="E76" s="355"/>
      <c r="F76" s="355">
        <v>163800</v>
      </c>
      <c r="G76" s="360"/>
      <c r="H76" s="360"/>
      <c r="I76" s="360"/>
      <c r="J76" s="355"/>
      <c r="K76" s="355"/>
      <c r="L76" s="355"/>
      <c r="M76" s="355"/>
      <c r="N76" s="355"/>
      <c r="O76" s="355"/>
    </row>
    <row r="77" s="260" customFormat="1" ht="16.5" customHeight="1" spans="1:15">
      <c r="A77" s="357" t="s">
        <v>240</v>
      </c>
      <c r="B77" s="357" t="s">
        <v>241</v>
      </c>
      <c r="C77" s="355">
        <f t="shared" si="2"/>
        <v>2837300</v>
      </c>
      <c r="D77" s="356">
        <f t="shared" si="3"/>
        <v>2837300</v>
      </c>
      <c r="E77" s="355"/>
      <c r="F77" s="355">
        <v>2837300</v>
      </c>
      <c r="G77" s="360"/>
      <c r="H77" s="360"/>
      <c r="I77" s="360"/>
      <c r="J77" s="355"/>
      <c r="K77" s="355"/>
      <c r="L77" s="355"/>
      <c r="M77" s="355"/>
      <c r="N77" s="355"/>
      <c r="O77" s="355"/>
    </row>
    <row r="78" s="260" customFormat="1" ht="17.25" customHeight="1" spans="1:15">
      <c r="A78" s="358" t="s">
        <v>242</v>
      </c>
      <c r="B78" s="358" t="s">
        <v>243</v>
      </c>
      <c r="C78" s="356">
        <f>SUM(D78:E78)</f>
        <v>2837300</v>
      </c>
      <c r="D78" s="356">
        <f t="shared" si="3"/>
        <v>2837300</v>
      </c>
      <c r="E78" s="355"/>
      <c r="F78" s="355">
        <v>2837300</v>
      </c>
      <c r="G78" s="365"/>
      <c r="H78" s="365"/>
      <c r="I78" s="365" t="s">
        <v>93</v>
      </c>
      <c r="J78" s="355"/>
      <c r="K78" s="355"/>
      <c r="L78" s="355"/>
      <c r="M78" s="355"/>
      <c r="N78" s="355"/>
      <c r="O78" s="355"/>
    </row>
    <row r="79" s="260" customFormat="1" customHeight="1" spans="1:15">
      <c r="A79" s="357" t="s">
        <v>244</v>
      </c>
      <c r="B79" s="357" t="s">
        <v>245</v>
      </c>
      <c r="C79" s="355">
        <f t="shared" ref="C79:C93" si="4">SUM(D79+G79+H79+I79+J79)</f>
        <v>60000</v>
      </c>
      <c r="D79" s="356">
        <f t="shared" si="3"/>
        <v>60000</v>
      </c>
      <c r="E79" s="366"/>
      <c r="F79" s="367">
        <v>60000</v>
      </c>
      <c r="G79" s="368"/>
      <c r="H79" s="368"/>
      <c r="I79" s="368"/>
      <c r="J79" s="372"/>
      <c r="K79" s="355"/>
      <c r="L79" s="355"/>
      <c r="M79" s="355"/>
      <c r="N79" s="355"/>
      <c r="O79" s="355"/>
    </row>
    <row r="80" s="260" customFormat="1" customHeight="1" spans="1:15">
      <c r="A80" s="358" t="s">
        <v>246</v>
      </c>
      <c r="B80" s="358" t="s">
        <v>247</v>
      </c>
      <c r="C80" s="355">
        <f t="shared" si="4"/>
        <v>20000</v>
      </c>
      <c r="D80" s="356">
        <f t="shared" si="3"/>
        <v>20000</v>
      </c>
      <c r="E80" s="369"/>
      <c r="F80" s="370">
        <v>20000</v>
      </c>
      <c r="G80" s="371"/>
      <c r="H80" s="371"/>
      <c r="I80" s="371"/>
      <c r="J80" s="373"/>
      <c r="K80" s="355"/>
      <c r="L80" s="355"/>
      <c r="M80" s="355"/>
      <c r="N80" s="355"/>
      <c r="O80" s="355"/>
    </row>
    <row r="81" s="260" customFormat="1" customHeight="1" spans="1:15">
      <c r="A81" s="358" t="s">
        <v>248</v>
      </c>
      <c r="B81" s="358" t="s">
        <v>249</v>
      </c>
      <c r="C81" s="355">
        <f t="shared" si="4"/>
        <v>20000</v>
      </c>
      <c r="D81" s="356">
        <f t="shared" si="3"/>
        <v>20000</v>
      </c>
      <c r="E81" s="369"/>
      <c r="F81" s="370">
        <v>20000</v>
      </c>
      <c r="G81" s="371"/>
      <c r="H81" s="371"/>
      <c r="I81" s="371"/>
      <c r="J81" s="373"/>
      <c r="K81" s="355"/>
      <c r="L81" s="355"/>
      <c r="M81" s="355"/>
      <c r="N81" s="355"/>
      <c r="O81" s="355"/>
    </row>
    <row r="82" s="260" customFormat="1" customHeight="1" spans="1:15">
      <c r="A82" s="358" t="s">
        <v>250</v>
      </c>
      <c r="B82" s="358" t="s">
        <v>251</v>
      </c>
      <c r="C82" s="355">
        <f t="shared" si="4"/>
        <v>20000</v>
      </c>
      <c r="D82" s="356">
        <f t="shared" si="3"/>
        <v>20000</v>
      </c>
      <c r="E82" s="369"/>
      <c r="F82" s="370">
        <v>20000</v>
      </c>
      <c r="G82" s="371"/>
      <c r="H82" s="371"/>
      <c r="I82" s="371"/>
      <c r="J82" s="373"/>
      <c r="K82" s="355"/>
      <c r="L82" s="355"/>
      <c r="M82" s="355"/>
      <c r="N82" s="355"/>
      <c r="O82" s="355"/>
    </row>
    <row r="83" s="260" customFormat="1" customHeight="1" spans="1:15">
      <c r="A83" s="357" t="s">
        <v>252</v>
      </c>
      <c r="B83" s="357" t="s">
        <v>253</v>
      </c>
      <c r="C83" s="355">
        <f t="shared" si="4"/>
        <v>17926662</v>
      </c>
      <c r="D83" s="356">
        <f t="shared" si="3"/>
        <v>17926662</v>
      </c>
      <c r="E83" s="369"/>
      <c r="F83" s="370">
        <v>17926662</v>
      </c>
      <c r="G83" s="371"/>
      <c r="H83" s="371"/>
      <c r="I83" s="371"/>
      <c r="J83" s="373"/>
      <c r="K83" s="355"/>
      <c r="L83" s="355"/>
      <c r="M83" s="355"/>
      <c r="N83" s="355"/>
      <c r="O83" s="355"/>
    </row>
    <row r="84" s="260" customFormat="1" customHeight="1" spans="1:15">
      <c r="A84" s="358" t="s">
        <v>254</v>
      </c>
      <c r="B84" s="358" t="s">
        <v>255</v>
      </c>
      <c r="C84" s="355">
        <f t="shared" si="4"/>
        <v>4000000</v>
      </c>
      <c r="D84" s="356">
        <f t="shared" si="3"/>
        <v>4000000</v>
      </c>
      <c r="E84" s="369"/>
      <c r="F84" s="370">
        <v>4000000</v>
      </c>
      <c r="G84" s="371"/>
      <c r="H84" s="371"/>
      <c r="I84" s="371"/>
      <c r="J84" s="373"/>
      <c r="K84" s="355"/>
      <c r="L84" s="355"/>
      <c r="M84" s="355"/>
      <c r="N84" s="355"/>
      <c r="O84" s="355"/>
    </row>
    <row r="85" s="260" customFormat="1" customHeight="1" spans="1:15">
      <c r="A85" s="358" t="s">
        <v>256</v>
      </c>
      <c r="B85" s="358" t="s">
        <v>257</v>
      </c>
      <c r="C85" s="355">
        <f t="shared" si="4"/>
        <v>13926662</v>
      </c>
      <c r="D85" s="356">
        <f t="shared" si="3"/>
        <v>13926662</v>
      </c>
      <c r="E85" s="369"/>
      <c r="F85" s="370">
        <v>13926662</v>
      </c>
      <c r="G85" s="371"/>
      <c r="H85" s="371"/>
      <c r="I85" s="371"/>
      <c r="J85" s="373"/>
      <c r="K85" s="355"/>
      <c r="L85" s="355"/>
      <c r="M85" s="355"/>
      <c r="N85" s="355"/>
      <c r="O85" s="355"/>
    </row>
    <row r="86" s="260" customFormat="1" customHeight="1" spans="1:15">
      <c r="A86" s="357" t="s">
        <v>258</v>
      </c>
      <c r="B86" s="357" t="s">
        <v>259</v>
      </c>
      <c r="C86" s="355">
        <f t="shared" si="4"/>
        <v>40000</v>
      </c>
      <c r="D86" s="356">
        <f t="shared" si="3"/>
        <v>40000</v>
      </c>
      <c r="E86" s="369"/>
      <c r="F86" s="370">
        <v>40000</v>
      </c>
      <c r="G86" s="371"/>
      <c r="H86" s="371"/>
      <c r="I86" s="371"/>
      <c r="J86" s="373"/>
      <c r="K86" s="355"/>
      <c r="L86" s="355"/>
      <c r="M86" s="355"/>
      <c r="N86" s="355"/>
      <c r="O86" s="355"/>
    </row>
    <row r="87" s="260" customFormat="1" customHeight="1" spans="1:15">
      <c r="A87" s="358" t="s">
        <v>260</v>
      </c>
      <c r="B87" s="358" t="s">
        <v>259</v>
      </c>
      <c r="C87" s="355">
        <f t="shared" si="4"/>
        <v>40000</v>
      </c>
      <c r="D87" s="356">
        <f t="shared" si="3"/>
        <v>40000</v>
      </c>
      <c r="E87" s="369"/>
      <c r="F87" s="370">
        <v>40000</v>
      </c>
      <c r="G87" s="371"/>
      <c r="H87" s="371"/>
      <c r="I87" s="371"/>
      <c r="J87" s="373"/>
      <c r="K87" s="355"/>
      <c r="L87" s="355"/>
      <c r="M87" s="355"/>
      <c r="N87" s="355"/>
      <c r="O87" s="355"/>
    </row>
    <row r="88" s="342" customFormat="1" customHeight="1" spans="1:15">
      <c r="A88" s="354" t="s">
        <v>261</v>
      </c>
      <c r="B88" s="354" t="s">
        <v>262</v>
      </c>
      <c r="C88" s="355">
        <f t="shared" si="4"/>
        <v>1364316</v>
      </c>
      <c r="D88" s="356">
        <f t="shared" si="3"/>
        <v>1364316</v>
      </c>
      <c r="E88" s="369">
        <v>1364316</v>
      </c>
      <c r="F88" s="370"/>
      <c r="G88" s="371"/>
      <c r="H88" s="371"/>
      <c r="I88" s="371"/>
      <c r="J88" s="373"/>
      <c r="K88" s="355"/>
      <c r="L88" s="355"/>
      <c r="M88" s="355"/>
      <c r="N88" s="355"/>
      <c r="O88" s="355"/>
    </row>
    <row r="89" s="260" customFormat="1" customHeight="1" spans="1:15">
      <c r="A89" s="357" t="s">
        <v>263</v>
      </c>
      <c r="B89" s="357" t="s">
        <v>264</v>
      </c>
      <c r="C89" s="355">
        <f t="shared" si="4"/>
        <v>1364316</v>
      </c>
      <c r="D89" s="356">
        <f t="shared" si="3"/>
        <v>1364316</v>
      </c>
      <c r="E89" s="369">
        <v>1364316</v>
      </c>
      <c r="F89" s="370"/>
      <c r="G89" s="371"/>
      <c r="H89" s="371"/>
      <c r="I89" s="371"/>
      <c r="J89" s="373"/>
      <c r="K89" s="355"/>
      <c r="L89" s="355"/>
      <c r="M89" s="355"/>
      <c r="N89" s="355"/>
      <c r="O89" s="355"/>
    </row>
    <row r="90" s="260" customFormat="1" customHeight="1" spans="1:15">
      <c r="A90" s="358" t="s">
        <v>265</v>
      </c>
      <c r="B90" s="358" t="s">
        <v>266</v>
      </c>
      <c r="C90" s="355">
        <f t="shared" si="4"/>
        <v>1364316</v>
      </c>
      <c r="D90" s="356">
        <f t="shared" si="3"/>
        <v>1364316</v>
      </c>
      <c r="E90" s="369">
        <v>1364316</v>
      </c>
      <c r="F90" s="370"/>
      <c r="G90" s="371"/>
      <c r="H90" s="371"/>
      <c r="I90" s="371"/>
      <c r="J90" s="373"/>
      <c r="K90" s="355"/>
      <c r="L90" s="355"/>
      <c r="M90" s="355"/>
      <c r="N90" s="355"/>
      <c r="O90" s="355"/>
    </row>
    <row r="91" s="342" customFormat="1" customHeight="1" spans="1:15">
      <c r="A91" s="354" t="s">
        <v>267</v>
      </c>
      <c r="B91" s="354" t="s">
        <v>268</v>
      </c>
      <c r="C91" s="355">
        <f t="shared" si="4"/>
        <v>20000</v>
      </c>
      <c r="D91" s="356">
        <f t="shared" si="3"/>
        <v>20000</v>
      </c>
      <c r="E91" s="369"/>
      <c r="F91" s="370">
        <v>20000</v>
      </c>
      <c r="G91" s="371"/>
      <c r="H91" s="371"/>
      <c r="I91" s="371"/>
      <c r="J91" s="373"/>
      <c r="K91" s="355"/>
      <c r="L91" s="355"/>
      <c r="M91" s="355"/>
      <c r="N91" s="355"/>
      <c r="O91" s="355"/>
    </row>
    <row r="92" s="260" customFormat="1" customHeight="1" spans="1:15">
      <c r="A92" s="357" t="s">
        <v>269</v>
      </c>
      <c r="B92" s="357" t="s">
        <v>270</v>
      </c>
      <c r="C92" s="355">
        <f t="shared" si="4"/>
        <v>20000</v>
      </c>
      <c r="D92" s="356">
        <f t="shared" si="3"/>
        <v>20000</v>
      </c>
      <c r="E92" s="369"/>
      <c r="F92" s="370">
        <v>20000</v>
      </c>
      <c r="G92" s="371"/>
      <c r="H92" s="371"/>
      <c r="I92" s="371"/>
      <c r="J92" s="373"/>
      <c r="K92" s="355"/>
      <c r="L92" s="355"/>
      <c r="M92" s="355"/>
      <c r="N92" s="355"/>
      <c r="O92" s="355"/>
    </row>
    <row r="93" s="260" customFormat="1" customHeight="1" spans="1:15">
      <c r="A93" s="358" t="s">
        <v>271</v>
      </c>
      <c r="B93" s="358" t="s">
        <v>272</v>
      </c>
      <c r="C93" s="355">
        <f t="shared" si="4"/>
        <v>20000</v>
      </c>
      <c r="D93" s="356">
        <f t="shared" si="3"/>
        <v>20000</v>
      </c>
      <c r="E93" s="369"/>
      <c r="F93" s="370">
        <v>20000</v>
      </c>
      <c r="G93" s="371"/>
      <c r="H93" s="371"/>
      <c r="I93" s="371"/>
      <c r="J93" s="373"/>
      <c r="K93" s="355"/>
      <c r="L93" s="355"/>
      <c r="M93" s="355"/>
      <c r="N93" s="355"/>
      <c r="O93" s="355"/>
    </row>
    <row r="94" s="342" customFormat="1" customHeight="1" spans="1:15">
      <c r="A94" s="354" t="s">
        <v>273</v>
      </c>
      <c r="B94" s="354" t="s">
        <v>274</v>
      </c>
      <c r="C94" s="355"/>
      <c r="D94" s="356"/>
      <c r="E94" s="369"/>
      <c r="F94" s="370"/>
      <c r="G94" s="371"/>
      <c r="H94" s="371"/>
      <c r="I94" s="371"/>
      <c r="J94" s="373"/>
      <c r="K94" s="355"/>
      <c r="L94" s="355"/>
      <c r="M94" s="355"/>
      <c r="N94" s="355"/>
      <c r="O94" s="355"/>
    </row>
    <row r="95" s="260" customFormat="1" customHeight="1" spans="1:15">
      <c r="A95" s="357" t="s">
        <v>275</v>
      </c>
      <c r="B95" s="357" t="s">
        <v>276</v>
      </c>
      <c r="C95" s="355"/>
      <c r="D95" s="356"/>
      <c r="E95" s="369"/>
      <c r="F95" s="370"/>
      <c r="G95" s="371"/>
      <c r="H95" s="371"/>
      <c r="I95" s="371"/>
      <c r="J95" s="373"/>
      <c r="K95" s="355"/>
      <c r="L95" s="355"/>
      <c r="M95" s="355"/>
      <c r="N95" s="355"/>
      <c r="O95" s="355"/>
    </row>
    <row r="96" s="260" customFormat="1" customHeight="1" spans="1:15">
      <c r="A96" s="358" t="s">
        <v>277</v>
      </c>
      <c r="B96" s="358" t="s">
        <v>278</v>
      </c>
      <c r="C96" s="355"/>
      <c r="D96" s="356"/>
      <c r="E96" s="369"/>
      <c r="F96" s="370"/>
      <c r="G96" s="371"/>
      <c r="H96" s="371"/>
      <c r="I96" s="371"/>
      <c r="J96" s="373"/>
      <c r="K96" s="355"/>
      <c r="L96" s="355"/>
      <c r="M96" s="355"/>
      <c r="N96" s="355"/>
      <c r="O96" s="355"/>
    </row>
    <row r="97" s="260" customFormat="1" ht="17.25" customHeight="1" spans="1:15">
      <c r="A97" s="266" t="s">
        <v>279</v>
      </c>
      <c r="B97" s="363" t="s">
        <v>279</v>
      </c>
      <c r="C97" s="364">
        <f>SUM(C7+C28+C31+C34+C39+C52+C62+C65+C74+C88+C91)</f>
        <v>47929856.49</v>
      </c>
      <c r="D97" s="364">
        <f>SUM(D7+D28+D31+D34+D39+D52+D62+D65+D74+D88+D91)</f>
        <v>47929816.49</v>
      </c>
      <c r="E97" s="364">
        <f>SUM(E7+E28+E31+E34+E39+E52+E62+E65+E74+E88+E91)</f>
        <v>21879701</v>
      </c>
      <c r="F97" s="364">
        <f>SUM(F7+F28+F31+F34+F39+F52+F62+F65+F74+F88+F91)</f>
        <v>26050115.49</v>
      </c>
      <c r="G97" s="364"/>
      <c r="H97" s="364"/>
      <c r="I97" s="364"/>
      <c r="J97" s="364">
        <f>SUM(J7+J28+J31+J34+J39+J52+J62+J65+J74+J88+J91)</f>
        <v>40</v>
      </c>
      <c r="K97" s="364"/>
      <c r="L97" s="364"/>
      <c r="M97" s="364">
        <f>SUM(M7+M28+M31+M34+M39+M52+M62+M65+M74+M88+M91)</f>
        <v>40</v>
      </c>
      <c r="N97" s="364"/>
      <c r="O97" s="364"/>
    </row>
  </sheetData>
  <mergeCells count="11">
    <mergeCell ref="A2:O2"/>
    <mergeCell ref="A3:L3"/>
    <mergeCell ref="D4:F4"/>
    <mergeCell ref="J4:O4"/>
    <mergeCell ref="A97:B97"/>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1" fitToHeight="0" orientation="landscape" horizontalDpi="600" verticalDpi="600"/>
  <headerFooter>
    <oddFooter>&amp;C&amp;"-"&amp;16- &amp;P -</oddFooter>
  </headerFooter>
  <ignoredErrors>
    <ignoredError sqref="C78" formula="1" emptyCellReference="1"/>
    <ignoredError sqref="C79:C96 C7:C77 D9:D93" emptyCellReference="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6"/>
  <sheetViews>
    <sheetView zoomScaleSheetLayoutView="60" workbookViewId="0">
      <pane ySplit="6" topLeftCell="A7" activePane="bottomLeft" state="frozen"/>
      <selection/>
      <selection pane="bottomLeft" activeCell="B15" sqref="B15"/>
    </sheetView>
  </sheetViews>
  <sheetFormatPr defaultColWidth="8.88571428571429" defaultRowHeight="14.25" customHeight="1" outlineLevelCol="3"/>
  <cols>
    <col min="1" max="1" width="36.2190476190476" style="72" customWidth="1"/>
    <col min="2" max="2" width="23.1142857142857" style="72" customWidth="1"/>
    <col min="3" max="3" width="27.552380952381" style="72" customWidth="1"/>
    <col min="4" max="4" width="36.4285714285714" style="72" customWidth="1"/>
    <col min="5" max="5" width="9.13333333333333" style="73" customWidth="1"/>
    <col min="6" max="16384" width="9.13333333333333" style="73"/>
  </cols>
  <sheetData>
    <row r="1" customHeight="1" spans="1:4">
      <c r="A1" s="323" t="s">
        <v>280</v>
      </c>
      <c r="B1" s="323"/>
      <c r="C1" s="323"/>
      <c r="D1" s="172"/>
    </row>
    <row r="2" ht="31.5" customHeight="1" spans="1:4">
      <c r="A2" s="74" t="s">
        <v>5</v>
      </c>
      <c r="B2" s="324"/>
      <c r="C2" s="324"/>
      <c r="D2" s="324"/>
    </row>
    <row r="3" ht="17.25" customHeight="1" spans="1:4">
      <c r="A3" s="182" t="s">
        <v>22</v>
      </c>
      <c r="B3" s="325"/>
      <c r="C3" s="325"/>
      <c r="D3" s="174" t="s">
        <v>23</v>
      </c>
    </row>
    <row r="4" ht="19.5" customHeight="1" spans="1:4">
      <c r="A4" s="97" t="s">
        <v>24</v>
      </c>
      <c r="B4" s="191"/>
      <c r="C4" s="97" t="s">
        <v>25</v>
      </c>
      <c r="D4" s="191"/>
    </row>
    <row r="5" ht="21.75" customHeight="1" spans="1:4">
      <c r="A5" s="326" t="s">
        <v>26</v>
      </c>
      <c r="B5" s="327" t="s">
        <v>27</v>
      </c>
      <c r="C5" s="326" t="s">
        <v>281</v>
      </c>
      <c r="D5" s="327" t="s">
        <v>27</v>
      </c>
    </row>
    <row r="6" ht="17.25" customHeight="1" spans="1:4">
      <c r="A6" s="110"/>
      <c r="B6" s="139"/>
      <c r="C6" s="110"/>
      <c r="D6" s="139"/>
    </row>
    <row r="7" ht="17.25" customHeight="1" spans="1:4">
      <c r="A7" s="328" t="s">
        <v>282</v>
      </c>
      <c r="B7" s="329">
        <v>47718425.52</v>
      </c>
      <c r="C7" s="330" t="s">
        <v>283</v>
      </c>
      <c r="D7" s="140">
        <v>47929816.49</v>
      </c>
    </row>
    <row r="8" ht="17.25" customHeight="1" spans="1:4">
      <c r="A8" s="331" t="s">
        <v>284</v>
      </c>
      <c r="B8" s="329">
        <v>47718425.52</v>
      </c>
      <c r="C8" s="330" t="s">
        <v>285</v>
      </c>
      <c r="D8" s="140">
        <v>18951162.94</v>
      </c>
    </row>
    <row r="9" ht="17.25" customHeight="1" spans="1:4">
      <c r="A9" s="331" t="s">
        <v>286</v>
      </c>
      <c r="B9" s="332"/>
      <c r="C9" s="330" t="s">
        <v>287</v>
      </c>
      <c r="D9" s="140"/>
    </row>
    <row r="10" ht="17.25" customHeight="1" spans="1:4">
      <c r="A10" s="331" t="s">
        <v>288</v>
      </c>
      <c r="B10" s="332"/>
      <c r="C10" s="330" t="s">
        <v>289</v>
      </c>
      <c r="D10" s="140"/>
    </row>
    <row r="11" ht="17.25" customHeight="1" spans="1:4">
      <c r="A11" s="331" t="s">
        <v>290</v>
      </c>
      <c r="B11" s="140">
        <v>211390.97</v>
      </c>
      <c r="C11" s="330" t="s">
        <v>291</v>
      </c>
      <c r="D11" s="140">
        <v>593320</v>
      </c>
    </row>
    <row r="12" ht="17.25" customHeight="1" spans="1:4">
      <c r="A12" s="331" t="s">
        <v>284</v>
      </c>
      <c r="B12" s="140">
        <v>211390.97</v>
      </c>
      <c r="C12" s="330" t="s">
        <v>292</v>
      </c>
      <c r="D12" s="140"/>
    </row>
    <row r="13" ht="17.25" customHeight="1" spans="1:4">
      <c r="A13" s="333" t="s">
        <v>286</v>
      </c>
      <c r="B13" s="165"/>
      <c r="C13" s="330" t="s">
        <v>293</v>
      </c>
      <c r="D13" s="140">
        <v>10200</v>
      </c>
    </row>
    <row r="14" ht="17.25" customHeight="1" spans="1:4">
      <c r="A14" s="333" t="s">
        <v>288</v>
      </c>
      <c r="B14" s="165"/>
      <c r="C14" s="330" t="s">
        <v>294</v>
      </c>
      <c r="D14" s="140">
        <v>16400</v>
      </c>
    </row>
    <row r="15" ht="17.25" customHeight="1" spans="1:4">
      <c r="A15" s="331"/>
      <c r="B15" s="165"/>
      <c r="C15" s="330" t="s">
        <v>295</v>
      </c>
      <c r="D15" s="140">
        <v>2904582.55</v>
      </c>
    </row>
    <row r="16" ht="17.25" customHeight="1" spans="1:4">
      <c r="A16" s="331"/>
      <c r="B16" s="332"/>
      <c r="C16" s="330" t="s">
        <v>296</v>
      </c>
      <c r="D16" s="140">
        <v>1639598</v>
      </c>
    </row>
    <row r="17" ht="17.25" customHeight="1" spans="1:4">
      <c r="A17" s="331"/>
      <c r="B17" s="334"/>
      <c r="C17" s="330" t="s">
        <v>297</v>
      </c>
      <c r="D17" s="140">
        <v>100000</v>
      </c>
    </row>
    <row r="18" ht="17.25" customHeight="1" spans="1:4">
      <c r="A18" s="333"/>
      <c r="B18" s="334"/>
      <c r="C18" s="330" t="s">
        <v>298</v>
      </c>
      <c r="D18" s="140">
        <v>1302475</v>
      </c>
    </row>
    <row r="19" ht="17.25" customHeight="1" spans="1:4">
      <c r="A19" s="333"/>
      <c r="B19" s="335"/>
      <c r="C19" s="330" t="s">
        <v>299</v>
      </c>
      <c r="D19" s="140">
        <v>21027762</v>
      </c>
    </row>
    <row r="20" ht="17.25" customHeight="1" spans="1:4">
      <c r="A20" s="336"/>
      <c r="B20" s="335"/>
      <c r="C20" s="330" t="s">
        <v>300</v>
      </c>
      <c r="D20" s="140"/>
    </row>
    <row r="21" ht="17.25" customHeight="1" spans="1:4">
      <c r="A21" s="336"/>
      <c r="B21" s="335"/>
      <c r="C21" s="330" t="s">
        <v>301</v>
      </c>
      <c r="D21" s="140"/>
    </row>
    <row r="22" ht="17.25" customHeight="1" spans="1:4">
      <c r="A22" s="336"/>
      <c r="B22" s="335"/>
      <c r="C22" s="330" t="s">
        <v>302</v>
      </c>
      <c r="D22" s="140"/>
    </row>
    <row r="23" ht="17.25" customHeight="1" spans="1:4">
      <c r="A23" s="336"/>
      <c r="B23" s="335"/>
      <c r="C23" s="330" t="s">
        <v>303</v>
      </c>
      <c r="D23" s="140"/>
    </row>
    <row r="24" ht="17.25" customHeight="1" spans="1:4">
      <c r="A24" s="336"/>
      <c r="B24" s="335"/>
      <c r="C24" s="330" t="s">
        <v>304</v>
      </c>
      <c r="D24" s="140"/>
    </row>
    <row r="25" ht="17.25" customHeight="1" spans="1:4">
      <c r="A25" s="336"/>
      <c r="B25" s="335"/>
      <c r="C25" s="330" t="s">
        <v>305</v>
      </c>
      <c r="D25" s="140"/>
    </row>
    <row r="26" ht="17.25" customHeight="1" spans="1:4">
      <c r="A26" s="336"/>
      <c r="B26" s="335"/>
      <c r="C26" s="330" t="s">
        <v>306</v>
      </c>
      <c r="D26" s="140">
        <v>1364316</v>
      </c>
    </row>
    <row r="27" ht="17.25" customHeight="1" spans="1:4">
      <c r="A27" s="336"/>
      <c r="B27" s="335"/>
      <c r="C27" s="330" t="s">
        <v>307</v>
      </c>
      <c r="D27" s="140"/>
    </row>
    <row r="28" ht="17.25" customHeight="1" spans="1:4">
      <c r="A28" s="336"/>
      <c r="B28" s="335"/>
      <c r="C28" s="330" t="s">
        <v>308</v>
      </c>
      <c r="D28" s="140"/>
    </row>
    <row r="29" ht="17.25" customHeight="1" spans="1:4">
      <c r="A29" s="336"/>
      <c r="B29" s="335"/>
      <c r="C29" s="330" t="s">
        <v>309</v>
      </c>
      <c r="D29" s="140">
        <v>20000</v>
      </c>
    </row>
    <row r="30" ht="17.25" customHeight="1" spans="1:4">
      <c r="A30" s="336"/>
      <c r="B30" s="335"/>
      <c r="C30" s="330" t="s">
        <v>310</v>
      </c>
      <c r="D30" s="140"/>
    </row>
    <row r="31" customHeight="1" spans="1:4">
      <c r="A31" s="337"/>
      <c r="B31" s="334"/>
      <c r="C31" s="330" t="s">
        <v>311</v>
      </c>
      <c r="D31" s="140"/>
    </row>
    <row r="32" customHeight="1" spans="1:4">
      <c r="A32" s="337"/>
      <c r="B32" s="334"/>
      <c r="C32" s="330" t="s">
        <v>312</v>
      </c>
      <c r="D32" s="140"/>
    </row>
    <row r="33" customHeight="1" spans="1:4">
      <c r="A33" s="337"/>
      <c r="B33" s="334"/>
      <c r="C33" s="330" t="s">
        <v>313</v>
      </c>
      <c r="D33" s="140"/>
    </row>
    <row r="34" customHeight="1" spans="1:4">
      <c r="A34" s="337"/>
      <c r="B34" s="334"/>
      <c r="C34" s="333" t="s">
        <v>314</v>
      </c>
      <c r="D34" s="140"/>
    </row>
    <row r="35" ht="17.25" customHeight="1" spans="1:4">
      <c r="A35" s="338" t="s">
        <v>315</v>
      </c>
      <c r="B35" s="332">
        <f>SUM(B7+B11)</f>
        <v>47929816.49</v>
      </c>
      <c r="C35" s="337" t="s">
        <v>73</v>
      </c>
      <c r="D35" s="339">
        <f>SUM(D8:D34)</f>
        <v>47929816.49</v>
      </c>
    </row>
    <row r="36" customHeight="1" spans="4:4">
      <c r="D36" s="340"/>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6"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98"/>
  <sheetViews>
    <sheetView zoomScaleSheetLayoutView="60" workbookViewId="0">
      <pane ySplit="6" topLeftCell="A55" activePane="bottomLeft" state="frozen"/>
      <selection/>
      <selection pane="bottomLeft" activeCell="B68" sqref="B68"/>
    </sheetView>
  </sheetViews>
  <sheetFormatPr defaultColWidth="8.88571428571429" defaultRowHeight="14.25" customHeight="1" outlineLevelCol="6"/>
  <cols>
    <col min="1" max="1" width="20.1333333333333" style="176" customWidth="1"/>
    <col min="2" max="2" width="44" style="176" customWidth="1"/>
    <col min="3" max="3" width="24.2857142857143" style="89" customWidth="1"/>
    <col min="4" max="4" width="16.5714285714286" style="89" customWidth="1"/>
    <col min="5" max="7" width="24.2857142857143" style="89" customWidth="1"/>
    <col min="8" max="8" width="9.13333333333333" style="89" customWidth="1"/>
    <col min="9" max="16384" width="9.13333333333333" style="89"/>
  </cols>
  <sheetData>
    <row r="1" ht="12" customHeight="1" spans="1:6">
      <c r="A1" s="299" t="s">
        <v>316</v>
      </c>
      <c r="D1" s="300"/>
      <c r="F1" s="316"/>
    </row>
    <row r="2" ht="39" customHeight="1" spans="1:7">
      <c r="A2" s="301" t="s">
        <v>6</v>
      </c>
      <c r="B2" s="301"/>
      <c r="C2" s="301"/>
      <c r="D2" s="301"/>
      <c r="E2" s="301"/>
      <c r="F2" s="301"/>
      <c r="G2" s="301"/>
    </row>
    <row r="3" ht="18" customHeight="1" spans="1:7">
      <c r="A3" s="76" t="s">
        <v>22</v>
      </c>
      <c r="F3" s="317"/>
      <c r="G3" s="317" t="s">
        <v>23</v>
      </c>
    </row>
    <row r="4" ht="20.25" customHeight="1" spans="1:7">
      <c r="A4" s="302" t="s">
        <v>317</v>
      </c>
      <c r="B4" s="303"/>
      <c r="C4" s="304" t="s">
        <v>77</v>
      </c>
      <c r="D4" s="304" t="s">
        <v>98</v>
      </c>
      <c r="E4" s="304"/>
      <c r="F4" s="304"/>
      <c r="G4" s="318" t="s">
        <v>99</v>
      </c>
    </row>
    <row r="5" ht="20.25" customHeight="1" spans="1:7">
      <c r="A5" s="305" t="s">
        <v>95</v>
      </c>
      <c r="B5" s="306" t="s">
        <v>96</v>
      </c>
      <c r="C5" s="304"/>
      <c r="D5" s="304" t="s">
        <v>79</v>
      </c>
      <c r="E5" s="304" t="s">
        <v>318</v>
      </c>
      <c r="F5" s="304" t="s">
        <v>319</v>
      </c>
      <c r="G5" s="319"/>
    </row>
    <row r="6" ht="13.5" customHeight="1" spans="1:7">
      <c r="A6" s="307">
        <v>1</v>
      </c>
      <c r="B6" s="307">
        <v>2</v>
      </c>
      <c r="C6" s="308">
        <v>3</v>
      </c>
      <c r="D6" s="308">
        <v>4</v>
      </c>
      <c r="E6" s="308">
        <v>5</v>
      </c>
      <c r="F6" s="308">
        <v>6</v>
      </c>
      <c r="G6" s="307">
        <v>7</v>
      </c>
    </row>
    <row r="7" s="298" customFormat="1" ht="13.5" customHeight="1" spans="1:7">
      <c r="A7" s="309" t="s">
        <v>105</v>
      </c>
      <c r="B7" s="310" t="s">
        <v>106</v>
      </c>
      <c r="C7" s="311">
        <v>18951162.94</v>
      </c>
      <c r="D7" s="311">
        <v>16395704</v>
      </c>
      <c r="E7" s="311">
        <v>15273844</v>
      </c>
      <c r="F7" s="311">
        <v>1121860</v>
      </c>
      <c r="G7" s="311">
        <v>2555458.94</v>
      </c>
    </row>
    <row r="8" s="120" customFormat="1" ht="13.5" customHeight="1" spans="1:7">
      <c r="A8" s="312" t="s">
        <v>107</v>
      </c>
      <c r="B8" s="313" t="s">
        <v>108</v>
      </c>
      <c r="C8" s="311">
        <v>18299590.94</v>
      </c>
      <c r="D8" s="311">
        <v>16384544</v>
      </c>
      <c r="E8" s="311">
        <v>15262684</v>
      </c>
      <c r="F8" s="311">
        <v>1121860</v>
      </c>
      <c r="G8" s="311">
        <v>1915046.94</v>
      </c>
    </row>
    <row r="9" s="120" customFormat="1" ht="13.5" customHeight="1" spans="1:7">
      <c r="A9" s="314" t="s">
        <v>109</v>
      </c>
      <c r="B9" s="315" t="s">
        <v>110</v>
      </c>
      <c r="C9" s="311">
        <v>8124837</v>
      </c>
      <c r="D9" s="311">
        <v>8124837</v>
      </c>
      <c r="E9" s="311">
        <v>7432087</v>
      </c>
      <c r="F9" s="311">
        <v>692750</v>
      </c>
      <c r="G9" s="311"/>
    </row>
    <row r="10" s="120" customFormat="1" ht="13.5" customHeight="1" spans="1:7">
      <c r="A10" s="314" t="s">
        <v>111</v>
      </c>
      <c r="B10" s="315" t="s">
        <v>112</v>
      </c>
      <c r="C10" s="311">
        <v>1915046.94</v>
      </c>
      <c r="D10" s="311"/>
      <c r="E10" s="311"/>
      <c r="F10" s="311"/>
      <c r="G10" s="311">
        <v>1915046.94</v>
      </c>
    </row>
    <row r="11" s="120" customFormat="1" ht="13.5" customHeight="1" spans="1:7">
      <c r="A11" s="314" t="s">
        <v>113</v>
      </c>
      <c r="B11" s="315" t="s">
        <v>114</v>
      </c>
      <c r="C11" s="311">
        <v>8259707</v>
      </c>
      <c r="D11" s="311">
        <v>8259707</v>
      </c>
      <c r="E11" s="311">
        <v>7830597</v>
      </c>
      <c r="F11" s="311">
        <v>429110</v>
      </c>
      <c r="G11" s="311"/>
    </row>
    <row r="12" s="120" customFormat="1" ht="13.5" customHeight="1" spans="1:7">
      <c r="A12" s="312" t="s">
        <v>115</v>
      </c>
      <c r="B12" s="313" t="s">
        <v>116</v>
      </c>
      <c r="C12" s="311">
        <v>30000</v>
      </c>
      <c r="D12" s="311"/>
      <c r="E12" s="311"/>
      <c r="F12" s="311"/>
      <c r="G12" s="311">
        <v>30000</v>
      </c>
    </row>
    <row r="13" s="120" customFormat="1" ht="13.5" customHeight="1" spans="1:7">
      <c r="A13" s="314" t="s">
        <v>117</v>
      </c>
      <c r="B13" s="315" t="s">
        <v>118</v>
      </c>
      <c r="C13" s="311">
        <v>30000</v>
      </c>
      <c r="D13" s="311"/>
      <c r="E13" s="311"/>
      <c r="F13" s="311"/>
      <c r="G13" s="311">
        <v>30000</v>
      </c>
    </row>
    <row r="14" s="120" customFormat="1" ht="13.5" customHeight="1" spans="1:7">
      <c r="A14" s="312" t="s">
        <v>119</v>
      </c>
      <c r="B14" s="313" t="s">
        <v>120</v>
      </c>
      <c r="C14" s="311">
        <v>9000</v>
      </c>
      <c r="D14" s="311"/>
      <c r="E14" s="311"/>
      <c r="F14" s="311"/>
      <c r="G14" s="311">
        <v>9000</v>
      </c>
    </row>
    <row r="15" s="120" customFormat="1" ht="13.5" customHeight="1" spans="1:7">
      <c r="A15" s="314" t="s">
        <v>121</v>
      </c>
      <c r="B15" s="315" t="s">
        <v>122</v>
      </c>
      <c r="C15" s="311">
        <v>9000</v>
      </c>
      <c r="D15" s="311"/>
      <c r="E15" s="311"/>
      <c r="F15" s="311"/>
      <c r="G15" s="311">
        <v>9000</v>
      </c>
    </row>
    <row r="16" s="120" customFormat="1" ht="13.5" customHeight="1" spans="1:7">
      <c r="A16" s="312" t="s">
        <v>123</v>
      </c>
      <c r="B16" s="313" t="s">
        <v>124</v>
      </c>
      <c r="C16" s="311">
        <v>336212</v>
      </c>
      <c r="D16" s="311"/>
      <c r="E16" s="311"/>
      <c r="F16" s="311"/>
      <c r="G16" s="311">
        <v>336212</v>
      </c>
    </row>
    <row r="17" s="120" customFormat="1" ht="13.5" customHeight="1" spans="1:7">
      <c r="A17" s="314" t="s">
        <v>125</v>
      </c>
      <c r="B17" s="315" t="s">
        <v>126</v>
      </c>
      <c r="C17" s="311">
        <v>336212</v>
      </c>
      <c r="D17" s="311"/>
      <c r="E17" s="311"/>
      <c r="F17" s="311"/>
      <c r="G17" s="311">
        <v>336212</v>
      </c>
    </row>
    <row r="18" s="120" customFormat="1" ht="13.5" customHeight="1" spans="1:7">
      <c r="A18" s="312" t="s">
        <v>127</v>
      </c>
      <c r="B18" s="313" t="s">
        <v>128</v>
      </c>
      <c r="C18" s="311">
        <v>38400</v>
      </c>
      <c r="D18" s="311"/>
      <c r="E18" s="311"/>
      <c r="F18" s="311"/>
      <c r="G18" s="311">
        <v>38400</v>
      </c>
    </row>
    <row r="19" s="120" customFormat="1" ht="13.5" customHeight="1" spans="1:7">
      <c r="A19" s="314" t="s">
        <v>129</v>
      </c>
      <c r="B19" s="315" t="s">
        <v>112</v>
      </c>
      <c r="C19" s="311">
        <v>38400</v>
      </c>
      <c r="D19" s="311"/>
      <c r="E19" s="311"/>
      <c r="F19" s="311"/>
      <c r="G19" s="311">
        <v>38400</v>
      </c>
    </row>
    <row r="20" s="120" customFormat="1" ht="13.5" customHeight="1" spans="1:7">
      <c r="A20" s="312" t="s">
        <v>130</v>
      </c>
      <c r="B20" s="313" t="s">
        <v>131</v>
      </c>
      <c r="C20" s="311">
        <v>24800</v>
      </c>
      <c r="D20" s="311"/>
      <c r="E20" s="311"/>
      <c r="F20" s="311"/>
      <c r="G20" s="311">
        <v>24800</v>
      </c>
    </row>
    <row r="21" s="120" customFormat="1" ht="13.5" customHeight="1" spans="1:7">
      <c r="A21" s="314" t="s">
        <v>132</v>
      </c>
      <c r="B21" s="315" t="s">
        <v>133</v>
      </c>
      <c r="C21" s="311">
        <v>24800</v>
      </c>
      <c r="D21" s="311"/>
      <c r="E21" s="311"/>
      <c r="F21" s="311"/>
      <c r="G21" s="311">
        <v>24800</v>
      </c>
    </row>
    <row r="22" s="120" customFormat="1" ht="13.5" customHeight="1" spans="1:7">
      <c r="A22" s="312" t="s">
        <v>134</v>
      </c>
      <c r="B22" s="313" t="s">
        <v>135</v>
      </c>
      <c r="C22" s="311">
        <v>10000</v>
      </c>
      <c r="D22" s="311"/>
      <c r="E22" s="311"/>
      <c r="F22" s="311"/>
      <c r="G22" s="311">
        <v>10000</v>
      </c>
    </row>
    <row r="23" s="120" customFormat="1" ht="13.5" customHeight="1" spans="1:7">
      <c r="A23" s="314" t="s">
        <v>136</v>
      </c>
      <c r="B23" s="315" t="s">
        <v>137</v>
      </c>
      <c r="C23" s="311">
        <v>10000</v>
      </c>
      <c r="D23" s="311"/>
      <c r="E23" s="311"/>
      <c r="F23" s="311"/>
      <c r="G23" s="311">
        <v>10000</v>
      </c>
    </row>
    <row r="24" s="120" customFormat="1" ht="13.5" customHeight="1" spans="1:7">
      <c r="A24" s="312" t="s">
        <v>138</v>
      </c>
      <c r="B24" s="313" t="s">
        <v>139</v>
      </c>
      <c r="C24" s="311">
        <v>11160</v>
      </c>
      <c r="D24" s="311">
        <v>11160</v>
      </c>
      <c r="E24" s="311">
        <v>11160</v>
      </c>
      <c r="F24" s="311"/>
      <c r="G24" s="311"/>
    </row>
    <row r="25" s="120" customFormat="1" ht="13.5" customHeight="1" spans="1:7">
      <c r="A25" s="314" t="s">
        <v>140</v>
      </c>
      <c r="B25" s="315" t="s">
        <v>139</v>
      </c>
      <c r="C25" s="311">
        <v>11160</v>
      </c>
      <c r="D25" s="311">
        <v>11160</v>
      </c>
      <c r="E25" s="311">
        <v>11160</v>
      </c>
      <c r="F25" s="311"/>
      <c r="G25" s="311"/>
    </row>
    <row r="26" s="120" customFormat="1" ht="13.5" customHeight="1" spans="1:7">
      <c r="A26" s="312" t="s">
        <v>141</v>
      </c>
      <c r="B26" s="313" t="s">
        <v>142</v>
      </c>
      <c r="C26" s="311">
        <v>192000</v>
      </c>
      <c r="D26" s="311"/>
      <c r="E26" s="311"/>
      <c r="F26" s="311"/>
      <c r="G26" s="311">
        <v>192000</v>
      </c>
    </row>
    <row r="27" s="120" customFormat="1" ht="13.5" customHeight="1" spans="1:7">
      <c r="A27" s="314" t="s">
        <v>143</v>
      </c>
      <c r="B27" s="315" t="s">
        <v>144</v>
      </c>
      <c r="C27" s="311">
        <v>192000</v>
      </c>
      <c r="D27" s="311"/>
      <c r="E27" s="311"/>
      <c r="F27" s="311"/>
      <c r="G27" s="311">
        <v>192000</v>
      </c>
    </row>
    <row r="28" s="298" customFormat="1" ht="13.5" customHeight="1" spans="1:7">
      <c r="A28" s="309" t="s">
        <v>145</v>
      </c>
      <c r="B28" s="310" t="s">
        <v>146</v>
      </c>
      <c r="C28" s="311">
        <v>593320</v>
      </c>
      <c r="D28" s="311"/>
      <c r="E28" s="311"/>
      <c r="F28" s="311"/>
      <c r="G28" s="311">
        <v>593320</v>
      </c>
    </row>
    <row r="29" s="120" customFormat="1" ht="13.5" customHeight="1" spans="1:7">
      <c r="A29" s="312" t="s">
        <v>147</v>
      </c>
      <c r="B29" s="313" t="s">
        <v>148</v>
      </c>
      <c r="C29" s="311">
        <v>593320</v>
      </c>
      <c r="D29" s="311"/>
      <c r="E29" s="311"/>
      <c r="F29" s="311"/>
      <c r="G29" s="311">
        <v>593320</v>
      </c>
    </row>
    <row r="30" s="120" customFormat="1" ht="13.5" customHeight="1" spans="1:7">
      <c r="A30" s="314" t="s">
        <v>149</v>
      </c>
      <c r="B30" s="315" t="s">
        <v>150</v>
      </c>
      <c r="C30" s="311">
        <v>593320</v>
      </c>
      <c r="D30" s="311"/>
      <c r="E30" s="311"/>
      <c r="F30" s="311"/>
      <c r="G30" s="311">
        <v>593320</v>
      </c>
    </row>
    <row r="31" s="298" customFormat="1" ht="13.5" customHeight="1" spans="1:7">
      <c r="A31" s="309" t="s">
        <v>151</v>
      </c>
      <c r="B31" s="310" t="s">
        <v>152</v>
      </c>
      <c r="C31" s="311">
        <v>10200</v>
      </c>
      <c r="D31" s="311"/>
      <c r="E31" s="311"/>
      <c r="F31" s="311"/>
      <c r="G31" s="311">
        <v>10200</v>
      </c>
    </row>
    <row r="32" s="120" customFormat="1" ht="13.5" customHeight="1" spans="1:7">
      <c r="A32" s="312" t="s">
        <v>153</v>
      </c>
      <c r="B32" s="313" t="s">
        <v>154</v>
      </c>
      <c r="C32" s="311">
        <v>10200</v>
      </c>
      <c r="D32" s="311"/>
      <c r="E32" s="311"/>
      <c r="F32" s="311"/>
      <c r="G32" s="311">
        <v>10200</v>
      </c>
    </row>
    <row r="33" s="120" customFormat="1" ht="13.5" customHeight="1" spans="1:7">
      <c r="A33" s="314" t="s">
        <v>155</v>
      </c>
      <c r="B33" s="315" t="s">
        <v>156</v>
      </c>
      <c r="C33" s="311">
        <v>10200</v>
      </c>
      <c r="D33" s="311"/>
      <c r="E33" s="311"/>
      <c r="F33" s="311"/>
      <c r="G33" s="311">
        <v>10200</v>
      </c>
    </row>
    <row r="34" s="298" customFormat="1" ht="13.5" customHeight="1" spans="1:7">
      <c r="A34" s="309" t="s">
        <v>157</v>
      </c>
      <c r="B34" s="310" t="s">
        <v>158</v>
      </c>
      <c r="C34" s="311">
        <v>16400</v>
      </c>
      <c r="D34" s="311"/>
      <c r="E34" s="311"/>
      <c r="F34" s="311"/>
      <c r="G34" s="311">
        <v>16400</v>
      </c>
    </row>
    <row r="35" s="120" customFormat="1" ht="13.5" customHeight="1" spans="1:7">
      <c r="A35" s="312" t="s">
        <v>159</v>
      </c>
      <c r="B35" s="313" t="s">
        <v>160</v>
      </c>
      <c r="C35" s="311">
        <v>6400</v>
      </c>
      <c r="D35" s="311"/>
      <c r="E35" s="311"/>
      <c r="F35" s="311"/>
      <c r="G35" s="311">
        <v>6400</v>
      </c>
    </row>
    <row r="36" s="120" customFormat="1" ht="13.5" customHeight="1" spans="1:7">
      <c r="A36" s="314" t="s">
        <v>161</v>
      </c>
      <c r="B36" s="315" t="s">
        <v>162</v>
      </c>
      <c r="C36" s="311">
        <v>6400</v>
      </c>
      <c r="D36" s="311"/>
      <c r="E36" s="311"/>
      <c r="F36" s="311"/>
      <c r="G36" s="311">
        <v>6400</v>
      </c>
    </row>
    <row r="37" s="120" customFormat="1" ht="13.5" customHeight="1" spans="1:7">
      <c r="A37" s="312" t="s">
        <v>163</v>
      </c>
      <c r="B37" s="313" t="s">
        <v>164</v>
      </c>
      <c r="C37" s="311">
        <v>10000</v>
      </c>
      <c r="D37" s="311"/>
      <c r="E37" s="311"/>
      <c r="F37" s="311"/>
      <c r="G37" s="311">
        <v>10000</v>
      </c>
    </row>
    <row r="38" s="120" customFormat="1" ht="13.5" customHeight="1" spans="1:7">
      <c r="A38" s="314" t="s">
        <v>165</v>
      </c>
      <c r="B38" s="315" t="s">
        <v>166</v>
      </c>
      <c r="C38" s="311">
        <v>10000</v>
      </c>
      <c r="D38" s="311"/>
      <c r="E38" s="311"/>
      <c r="F38" s="311"/>
      <c r="G38" s="311">
        <v>10000</v>
      </c>
    </row>
    <row r="39" s="298" customFormat="1" ht="13.5" customHeight="1" spans="1:7">
      <c r="A39" s="309" t="s">
        <v>167</v>
      </c>
      <c r="B39" s="310" t="s">
        <v>168</v>
      </c>
      <c r="C39" s="311">
        <v>2904582.55</v>
      </c>
      <c r="D39" s="311">
        <v>2630083</v>
      </c>
      <c r="E39" s="311">
        <v>2548383</v>
      </c>
      <c r="F39" s="311">
        <v>81700</v>
      </c>
      <c r="G39" s="311">
        <v>274499.55</v>
      </c>
    </row>
    <row r="40" s="120" customFormat="1" ht="13.5" customHeight="1" spans="1:7">
      <c r="A40" s="312" t="s">
        <v>169</v>
      </c>
      <c r="B40" s="313" t="s">
        <v>170</v>
      </c>
      <c r="C40" s="311">
        <v>2630083</v>
      </c>
      <c r="D40" s="311">
        <v>2630083</v>
      </c>
      <c r="E40" s="311">
        <v>2548383</v>
      </c>
      <c r="F40" s="311">
        <v>81700</v>
      </c>
      <c r="G40" s="311"/>
    </row>
    <row r="41" s="120" customFormat="1" ht="13.5" customHeight="1" spans="1:7">
      <c r="A41" s="314" t="s">
        <v>171</v>
      </c>
      <c r="B41" s="315" t="s">
        <v>172</v>
      </c>
      <c r="C41" s="311">
        <v>650400</v>
      </c>
      <c r="D41" s="311">
        <v>650400</v>
      </c>
      <c r="E41" s="311">
        <v>604800</v>
      </c>
      <c r="F41" s="311">
        <v>45600</v>
      </c>
      <c r="G41" s="311"/>
    </row>
    <row r="42" s="120" customFormat="1" ht="13.5" customHeight="1" spans="1:7">
      <c r="A42" s="314" t="s">
        <v>173</v>
      </c>
      <c r="B42" s="315" t="s">
        <v>174</v>
      </c>
      <c r="C42" s="311">
        <v>423700</v>
      </c>
      <c r="D42" s="311">
        <v>423700</v>
      </c>
      <c r="E42" s="311">
        <v>387600</v>
      </c>
      <c r="F42" s="311">
        <v>36100</v>
      </c>
      <c r="G42" s="311"/>
    </row>
    <row r="43" s="120" customFormat="1" ht="13.5" customHeight="1" spans="1:7">
      <c r="A43" s="314" t="s">
        <v>175</v>
      </c>
      <c r="B43" s="315" t="s">
        <v>176</v>
      </c>
      <c r="C43" s="311">
        <v>1451029</v>
      </c>
      <c r="D43" s="311">
        <v>1451029</v>
      </c>
      <c r="E43" s="311">
        <v>1451029</v>
      </c>
      <c r="F43" s="311"/>
      <c r="G43" s="311"/>
    </row>
    <row r="44" s="120" customFormat="1" ht="13.5" customHeight="1" spans="1:7">
      <c r="A44" s="314" t="s">
        <v>177</v>
      </c>
      <c r="B44" s="315" t="s">
        <v>178</v>
      </c>
      <c r="C44" s="311">
        <v>104954</v>
      </c>
      <c r="D44" s="311">
        <v>104954</v>
      </c>
      <c r="E44" s="311">
        <v>104954</v>
      </c>
      <c r="F44" s="311"/>
      <c r="G44" s="311"/>
    </row>
    <row r="45" s="120" customFormat="1" ht="13.5" customHeight="1" spans="1:7">
      <c r="A45" s="312" t="s">
        <v>179</v>
      </c>
      <c r="B45" s="313" t="s">
        <v>180</v>
      </c>
      <c r="C45" s="311">
        <v>9220</v>
      </c>
      <c r="D45" s="311"/>
      <c r="E45" s="311"/>
      <c r="F45" s="311"/>
      <c r="G45" s="311">
        <v>9220</v>
      </c>
    </row>
    <row r="46" s="120" customFormat="1" ht="13.5" customHeight="1" spans="1:7">
      <c r="A46" s="314" t="s">
        <v>181</v>
      </c>
      <c r="B46" s="315" t="s">
        <v>182</v>
      </c>
      <c r="C46" s="311">
        <v>9220</v>
      </c>
      <c r="D46" s="311"/>
      <c r="E46" s="311"/>
      <c r="F46" s="311"/>
      <c r="G46" s="311">
        <v>9220</v>
      </c>
    </row>
    <row r="47" s="120" customFormat="1" ht="13.5" customHeight="1" spans="1:7">
      <c r="A47" s="312" t="s">
        <v>183</v>
      </c>
      <c r="B47" s="313" t="s">
        <v>184</v>
      </c>
      <c r="C47" s="311">
        <v>67768.58</v>
      </c>
      <c r="D47" s="311"/>
      <c r="E47" s="311"/>
      <c r="F47" s="311"/>
      <c r="G47" s="311">
        <v>67768.58</v>
      </c>
    </row>
    <row r="48" s="120" customFormat="1" ht="13.5" customHeight="1" spans="1:7">
      <c r="A48" s="314" t="s">
        <v>185</v>
      </c>
      <c r="B48" s="315" t="s">
        <v>186</v>
      </c>
      <c r="C48" s="311">
        <v>67768.58</v>
      </c>
      <c r="D48" s="311"/>
      <c r="E48" s="311"/>
      <c r="F48" s="311"/>
      <c r="G48" s="311">
        <v>67768.58</v>
      </c>
    </row>
    <row r="49" s="120" customFormat="1" ht="13.5" customHeight="1" spans="1:7">
      <c r="A49" s="312" t="s">
        <v>187</v>
      </c>
      <c r="B49" s="313" t="s">
        <v>188</v>
      </c>
      <c r="C49" s="311">
        <v>197510.97</v>
      </c>
      <c r="D49" s="311"/>
      <c r="E49" s="311"/>
      <c r="F49" s="311"/>
      <c r="G49" s="311">
        <v>197510.97</v>
      </c>
    </row>
    <row r="50" s="120" customFormat="1" ht="13.5" customHeight="1" spans="1:7">
      <c r="A50" s="314" t="s">
        <v>189</v>
      </c>
      <c r="B50" s="315" t="s">
        <v>190</v>
      </c>
      <c r="C50" s="311">
        <v>86120</v>
      </c>
      <c r="D50" s="311"/>
      <c r="E50" s="311"/>
      <c r="F50" s="311"/>
      <c r="G50" s="311">
        <v>86120</v>
      </c>
    </row>
    <row r="51" s="120" customFormat="1" ht="13.5" customHeight="1" spans="1:7">
      <c r="A51" s="314" t="s">
        <v>191</v>
      </c>
      <c r="B51" s="315" t="s">
        <v>192</v>
      </c>
      <c r="C51" s="311">
        <v>111390.97</v>
      </c>
      <c r="D51" s="311"/>
      <c r="E51" s="311"/>
      <c r="F51" s="311"/>
      <c r="G51" s="311">
        <v>111390.97</v>
      </c>
    </row>
    <row r="52" s="298" customFormat="1" ht="13.5" customHeight="1" spans="1:7">
      <c r="A52" s="309" t="s">
        <v>193</v>
      </c>
      <c r="B52" s="310" t="s">
        <v>194</v>
      </c>
      <c r="C52" s="311">
        <v>1639598</v>
      </c>
      <c r="D52" s="311">
        <v>1489598</v>
      </c>
      <c r="E52" s="311">
        <v>1489598</v>
      </c>
      <c r="F52" s="311"/>
      <c r="G52" s="311">
        <v>150000</v>
      </c>
    </row>
    <row r="53" s="120" customFormat="1" ht="13.5" customHeight="1" spans="1:7">
      <c r="A53" s="312" t="s">
        <v>195</v>
      </c>
      <c r="B53" s="313" t="s">
        <v>196</v>
      </c>
      <c r="C53" s="311">
        <v>100000</v>
      </c>
      <c r="D53" s="311"/>
      <c r="E53" s="311"/>
      <c r="F53" s="311"/>
      <c r="G53" s="311">
        <v>100000</v>
      </c>
    </row>
    <row r="54" s="120" customFormat="1" ht="13.5" customHeight="1" spans="1:7">
      <c r="A54" s="314" t="s">
        <v>197</v>
      </c>
      <c r="B54" s="315" t="s">
        <v>198</v>
      </c>
      <c r="C54" s="311">
        <v>100000</v>
      </c>
      <c r="D54" s="311"/>
      <c r="E54" s="311"/>
      <c r="F54" s="311"/>
      <c r="G54" s="311">
        <v>100000</v>
      </c>
    </row>
    <row r="55" s="120" customFormat="1" ht="13.5" customHeight="1" spans="1:7">
      <c r="A55" s="312" t="s">
        <v>199</v>
      </c>
      <c r="B55" s="313" t="s">
        <v>200</v>
      </c>
      <c r="C55" s="311">
        <v>50000</v>
      </c>
      <c r="D55" s="311"/>
      <c r="E55" s="311"/>
      <c r="F55" s="311"/>
      <c r="G55" s="311">
        <v>50000</v>
      </c>
    </row>
    <row r="56" s="120" customFormat="1" ht="13.5" customHeight="1" spans="1:7">
      <c r="A56" s="314" t="s">
        <v>201</v>
      </c>
      <c r="B56" s="315" t="s">
        <v>202</v>
      </c>
      <c r="C56" s="311">
        <v>50000</v>
      </c>
      <c r="D56" s="311"/>
      <c r="E56" s="311"/>
      <c r="F56" s="311"/>
      <c r="G56" s="311">
        <v>50000</v>
      </c>
    </row>
    <row r="57" s="120" customFormat="1" ht="13.5" customHeight="1" spans="1:7">
      <c r="A57" s="312" t="s">
        <v>203</v>
      </c>
      <c r="B57" s="313" t="s">
        <v>204</v>
      </c>
      <c r="C57" s="311">
        <v>1489598</v>
      </c>
      <c r="D57" s="311">
        <v>1489598</v>
      </c>
      <c r="E57" s="311">
        <v>1489598</v>
      </c>
      <c r="F57" s="311"/>
      <c r="G57" s="311"/>
    </row>
    <row r="58" s="120" customFormat="1" ht="13.5" customHeight="1" spans="1:7">
      <c r="A58" s="314" t="s">
        <v>205</v>
      </c>
      <c r="B58" s="315" t="s">
        <v>206</v>
      </c>
      <c r="C58" s="311">
        <v>292140</v>
      </c>
      <c r="D58" s="311">
        <v>292140</v>
      </c>
      <c r="E58" s="311">
        <v>292140</v>
      </c>
      <c r="F58" s="311"/>
      <c r="G58" s="311"/>
    </row>
    <row r="59" s="120" customFormat="1" ht="13.5" customHeight="1" spans="1:7">
      <c r="A59" s="314" t="s">
        <v>207</v>
      </c>
      <c r="B59" s="315" t="s">
        <v>208</v>
      </c>
      <c r="C59" s="311">
        <v>496240</v>
      </c>
      <c r="D59" s="311">
        <v>496240</v>
      </c>
      <c r="E59" s="311">
        <v>496240</v>
      </c>
      <c r="F59" s="311"/>
      <c r="G59" s="311"/>
    </row>
    <row r="60" s="120" customFormat="1" ht="13.5" customHeight="1" spans="1:7">
      <c r="A60" s="314" t="s">
        <v>209</v>
      </c>
      <c r="B60" s="315" t="s">
        <v>210</v>
      </c>
      <c r="C60" s="311">
        <v>683040</v>
      </c>
      <c r="D60" s="311">
        <v>683040</v>
      </c>
      <c r="E60" s="311">
        <v>683040</v>
      </c>
      <c r="F60" s="311"/>
      <c r="G60" s="311"/>
    </row>
    <row r="61" s="120" customFormat="1" ht="13.5" customHeight="1" spans="1:7">
      <c r="A61" s="314" t="s">
        <v>211</v>
      </c>
      <c r="B61" s="315" t="s">
        <v>212</v>
      </c>
      <c r="C61" s="311">
        <v>18178</v>
      </c>
      <c r="D61" s="311">
        <v>18178</v>
      </c>
      <c r="E61" s="311">
        <v>18178</v>
      </c>
      <c r="F61" s="311"/>
      <c r="G61" s="311"/>
    </row>
    <row r="62" s="298" customFormat="1" ht="13.5" customHeight="1" spans="1:7">
      <c r="A62" s="309" t="s">
        <v>213</v>
      </c>
      <c r="B62" s="310" t="s">
        <v>214</v>
      </c>
      <c r="C62" s="311">
        <v>100000</v>
      </c>
      <c r="D62" s="311"/>
      <c r="E62" s="311"/>
      <c r="F62" s="311"/>
      <c r="G62" s="311">
        <v>100000</v>
      </c>
    </row>
    <row r="63" s="120" customFormat="1" ht="13.5" customHeight="1" spans="1:7">
      <c r="A63" s="312" t="s">
        <v>215</v>
      </c>
      <c r="B63" s="313" t="s">
        <v>216</v>
      </c>
      <c r="C63" s="311">
        <v>100000</v>
      </c>
      <c r="D63" s="311"/>
      <c r="E63" s="311"/>
      <c r="F63" s="311"/>
      <c r="G63" s="311">
        <v>100000</v>
      </c>
    </row>
    <row r="64" s="120" customFormat="1" ht="13.5" customHeight="1" spans="1:7">
      <c r="A64" s="314" t="s">
        <v>217</v>
      </c>
      <c r="B64" s="315" t="s">
        <v>218</v>
      </c>
      <c r="C64" s="311">
        <v>100000</v>
      </c>
      <c r="D64" s="311"/>
      <c r="E64" s="311"/>
      <c r="F64" s="311"/>
      <c r="G64" s="311">
        <v>100000</v>
      </c>
    </row>
    <row r="65" s="298" customFormat="1" ht="13.5" customHeight="1" spans="1:7">
      <c r="A65" s="309" t="s">
        <v>219</v>
      </c>
      <c r="B65" s="310" t="s">
        <v>220</v>
      </c>
      <c r="C65" s="311">
        <v>1302475</v>
      </c>
      <c r="D65" s="311"/>
      <c r="E65" s="311"/>
      <c r="F65" s="311"/>
      <c r="G65" s="311">
        <v>1302475</v>
      </c>
    </row>
    <row r="66" s="120" customFormat="1" ht="13.5" customHeight="1" spans="1:7">
      <c r="A66" s="312" t="s">
        <v>221</v>
      </c>
      <c r="B66" s="313" t="s">
        <v>222</v>
      </c>
      <c r="C66" s="311">
        <v>90000</v>
      </c>
      <c r="D66" s="311"/>
      <c r="E66" s="311"/>
      <c r="F66" s="311"/>
      <c r="G66" s="311">
        <v>90000</v>
      </c>
    </row>
    <row r="67" s="120" customFormat="1" ht="13.5" customHeight="1" spans="1:7">
      <c r="A67" s="314" t="s">
        <v>223</v>
      </c>
      <c r="B67" s="315" t="s">
        <v>112</v>
      </c>
      <c r="C67" s="311">
        <v>90000</v>
      </c>
      <c r="D67" s="311"/>
      <c r="E67" s="311"/>
      <c r="F67" s="311"/>
      <c r="G67" s="311">
        <v>90000</v>
      </c>
    </row>
    <row r="68" s="120" customFormat="1" ht="13.5" customHeight="1" spans="1:7">
      <c r="A68" s="312" t="s">
        <v>224</v>
      </c>
      <c r="B68" s="313" t="s">
        <v>225</v>
      </c>
      <c r="C68" s="311">
        <v>300000</v>
      </c>
      <c r="D68" s="311"/>
      <c r="E68" s="311"/>
      <c r="F68" s="311"/>
      <c r="G68" s="311">
        <v>300000</v>
      </c>
    </row>
    <row r="69" s="120" customFormat="1" ht="13.5" customHeight="1" spans="1:7">
      <c r="A69" s="314" t="s">
        <v>226</v>
      </c>
      <c r="B69" s="315" t="s">
        <v>225</v>
      </c>
      <c r="C69" s="311">
        <v>300000</v>
      </c>
      <c r="D69" s="311"/>
      <c r="E69" s="311"/>
      <c r="F69" s="311"/>
      <c r="G69" s="311">
        <v>300000</v>
      </c>
    </row>
    <row r="70" s="120" customFormat="1" ht="13.5" customHeight="1" spans="1:7">
      <c r="A70" s="312" t="s">
        <v>227</v>
      </c>
      <c r="B70" s="313" t="s">
        <v>228</v>
      </c>
      <c r="C70" s="311">
        <v>45000</v>
      </c>
      <c r="D70" s="311"/>
      <c r="E70" s="311"/>
      <c r="F70" s="311"/>
      <c r="G70" s="311">
        <v>45000</v>
      </c>
    </row>
    <row r="71" s="120" customFormat="1" ht="13.5" customHeight="1" spans="1:7">
      <c r="A71" s="314" t="s">
        <v>229</v>
      </c>
      <c r="B71" s="315" t="s">
        <v>230</v>
      </c>
      <c r="C71" s="311">
        <v>45000</v>
      </c>
      <c r="D71" s="311"/>
      <c r="E71" s="311"/>
      <c r="F71" s="311"/>
      <c r="G71" s="311">
        <v>45000</v>
      </c>
    </row>
    <row r="72" s="120" customFormat="1" ht="13.5" customHeight="1" spans="1:7">
      <c r="A72" s="312" t="s">
        <v>231</v>
      </c>
      <c r="B72" s="313" t="s">
        <v>232</v>
      </c>
      <c r="C72" s="311">
        <v>867475</v>
      </c>
      <c r="D72" s="311"/>
      <c r="E72" s="311"/>
      <c r="F72" s="311"/>
      <c r="G72" s="311">
        <v>867475</v>
      </c>
    </row>
    <row r="73" s="120" customFormat="1" ht="13.5" customHeight="1" spans="1:7">
      <c r="A73" s="314" t="s">
        <v>233</v>
      </c>
      <c r="B73" s="315" t="s">
        <v>232</v>
      </c>
      <c r="C73" s="311">
        <v>867475</v>
      </c>
      <c r="D73" s="311"/>
      <c r="E73" s="311"/>
      <c r="F73" s="311"/>
      <c r="G73" s="311">
        <v>867475</v>
      </c>
    </row>
    <row r="74" s="298" customFormat="1" ht="13.5" customHeight="1" spans="1:7">
      <c r="A74" s="309" t="s">
        <v>234</v>
      </c>
      <c r="B74" s="310" t="s">
        <v>235</v>
      </c>
      <c r="C74" s="311">
        <v>21027762</v>
      </c>
      <c r="D74" s="311"/>
      <c r="E74" s="311"/>
      <c r="F74" s="311"/>
      <c r="G74" s="311">
        <v>21027762</v>
      </c>
    </row>
    <row r="75" s="120" customFormat="1" ht="13.5" customHeight="1" spans="1:7">
      <c r="A75" s="312" t="s">
        <v>236</v>
      </c>
      <c r="B75" s="313" t="s">
        <v>237</v>
      </c>
      <c r="C75" s="311">
        <v>163800</v>
      </c>
      <c r="D75" s="311"/>
      <c r="E75" s="311"/>
      <c r="F75" s="311"/>
      <c r="G75" s="311">
        <v>163800</v>
      </c>
    </row>
    <row r="76" s="120" customFormat="1" ht="13.5" customHeight="1" spans="1:7">
      <c r="A76" s="314" t="s">
        <v>238</v>
      </c>
      <c r="B76" s="315" t="s">
        <v>239</v>
      </c>
      <c r="C76" s="311">
        <v>163800</v>
      </c>
      <c r="D76" s="311"/>
      <c r="E76" s="311"/>
      <c r="F76" s="311"/>
      <c r="G76" s="311">
        <v>163800</v>
      </c>
    </row>
    <row r="77" s="120" customFormat="1" ht="13.5" customHeight="1" spans="1:7">
      <c r="A77" s="312" t="s">
        <v>240</v>
      </c>
      <c r="B77" s="313" t="s">
        <v>241</v>
      </c>
      <c r="C77" s="311">
        <v>2837300</v>
      </c>
      <c r="D77" s="311"/>
      <c r="E77" s="311"/>
      <c r="F77" s="311"/>
      <c r="G77" s="311">
        <v>2837300</v>
      </c>
    </row>
    <row r="78" s="120" customFormat="1" ht="13.5" customHeight="1" spans="1:7">
      <c r="A78" s="314" t="s">
        <v>242</v>
      </c>
      <c r="B78" s="315" t="s">
        <v>243</v>
      </c>
      <c r="C78" s="311">
        <v>2837300</v>
      </c>
      <c r="D78" s="311"/>
      <c r="E78" s="311"/>
      <c r="F78" s="311"/>
      <c r="G78" s="311">
        <v>2837300</v>
      </c>
    </row>
    <row r="79" s="120" customFormat="1" ht="13.5" customHeight="1" spans="1:7">
      <c r="A79" s="312" t="s">
        <v>244</v>
      </c>
      <c r="B79" s="313" t="s">
        <v>245</v>
      </c>
      <c r="C79" s="311">
        <v>60000</v>
      </c>
      <c r="D79" s="311"/>
      <c r="E79" s="311"/>
      <c r="F79" s="311"/>
      <c r="G79" s="311">
        <v>60000</v>
      </c>
    </row>
    <row r="80" s="120" customFormat="1" ht="13.5" customHeight="1" spans="1:7">
      <c r="A80" s="314" t="s">
        <v>246</v>
      </c>
      <c r="B80" s="315" t="s">
        <v>247</v>
      </c>
      <c r="C80" s="311">
        <v>20000</v>
      </c>
      <c r="D80" s="311"/>
      <c r="E80" s="311"/>
      <c r="F80" s="311"/>
      <c r="G80" s="311">
        <v>20000</v>
      </c>
    </row>
    <row r="81" s="120" customFormat="1" ht="13.5" customHeight="1" spans="1:7">
      <c r="A81" s="314" t="s">
        <v>248</v>
      </c>
      <c r="B81" s="315" t="s">
        <v>249</v>
      </c>
      <c r="C81" s="311">
        <v>20000</v>
      </c>
      <c r="D81" s="311"/>
      <c r="E81" s="311"/>
      <c r="F81" s="311"/>
      <c r="G81" s="311">
        <v>20000</v>
      </c>
    </row>
    <row r="82" s="120" customFormat="1" ht="13.5" customHeight="1" spans="1:7">
      <c r="A82" s="314" t="s">
        <v>250</v>
      </c>
      <c r="B82" s="315" t="s">
        <v>251</v>
      </c>
      <c r="C82" s="311">
        <v>20000</v>
      </c>
      <c r="D82" s="311"/>
      <c r="E82" s="311"/>
      <c r="F82" s="311"/>
      <c r="G82" s="311">
        <v>20000</v>
      </c>
    </row>
    <row r="83" s="120" customFormat="1" ht="13.5" customHeight="1" spans="1:7">
      <c r="A83" s="312" t="s">
        <v>252</v>
      </c>
      <c r="B83" s="313" t="s">
        <v>253</v>
      </c>
      <c r="C83" s="311">
        <v>17926662</v>
      </c>
      <c r="D83" s="311"/>
      <c r="E83" s="311"/>
      <c r="F83" s="311"/>
      <c r="G83" s="311">
        <v>17926662</v>
      </c>
    </row>
    <row r="84" s="120" customFormat="1" ht="13.5" customHeight="1" spans="1:7">
      <c r="A84" s="314" t="s">
        <v>254</v>
      </c>
      <c r="B84" s="315" t="s">
        <v>255</v>
      </c>
      <c r="C84" s="311">
        <v>4000000</v>
      </c>
      <c r="D84" s="311"/>
      <c r="E84" s="311"/>
      <c r="F84" s="311"/>
      <c r="G84" s="311">
        <v>4000000</v>
      </c>
    </row>
    <row r="85" s="120" customFormat="1" ht="13.5" customHeight="1" spans="1:7">
      <c r="A85" s="314" t="s">
        <v>256</v>
      </c>
      <c r="B85" s="315" t="s">
        <v>257</v>
      </c>
      <c r="C85" s="311">
        <v>13926662</v>
      </c>
      <c r="D85" s="311"/>
      <c r="E85" s="311"/>
      <c r="F85" s="311"/>
      <c r="G85" s="311">
        <v>13926662</v>
      </c>
    </row>
    <row r="86" s="120" customFormat="1" ht="13.5" customHeight="1" spans="1:7">
      <c r="A86" s="312" t="s">
        <v>258</v>
      </c>
      <c r="B86" s="313" t="s">
        <v>259</v>
      </c>
      <c r="C86" s="311">
        <v>40000</v>
      </c>
      <c r="D86" s="311"/>
      <c r="E86" s="311"/>
      <c r="F86" s="311"/>
      <c r="G86" s="311">
        <v>40000</v>
      </c>
    </row>
    <row r="87" s="120" customFormat="1" ht="13.5" customHeight="1" spans="1:7">
      <c r="A87" s="314" t="s">
        <v>260</v>
      </c>
      <c r="B87" s="315" t="s">
        <v>259</v>
      </c>
      <c r="C87" s="311">
        <v>40000</v>
      </c>
      <c r="D87" s="311"/>
      <c r="E87" s="311"/>
      <c r="F87" s="311"/>
      <c r="G87" s="311">
        <v>40000</v>
      </c>
    </row>
    <row r="88" s="298" customFormat="1" ht="13.5" customHeight="1" spans="1:7">
      <c r="A88" s="309" t="s">
        <v>261</v>
      </c>
      <c r="B88" s="310" t="s">
        <v>262</v>
      </c>
      <c r="C88" s="311">
        <v>1364316</v>
      </c>
      <c r="D88" s="311">
        <v>1364316</v>
      </c>
      <c r="E88" s="311">
        <v>1364316</v>
      </c>
      <c r="F88" s="311"/>
      <c r="G88" s="311"/>
    </row>
    <row r="89" s="120" customFormat="1" ht="13.5" customHeight="1" spans="1:7">
      <c r="A89" s="312" t="s">
        <v>263</v>
      </c>
      <c r="B89" s="313" t="s">
        <v>264</v>
      </c>
      <c r="C89" s="311">
        <v>1364316</v>
      </c>
      <c r="D89" s="311">
        <v>1364316</v>
      </c>
      <c r="E89" s="311">
        <v>1364316</v>
      </c>
      <c r="F89" s="311"/>
      <c r="G89" s="311"/>
    </row>
    <row r="90" s="120" customFormat="1" ht="13.5" customHeight="1" spans="1:7">
      <c r="A90" s="314" t="s">
        <v>265</v>
      </c>
      <c r="B90" s="315" t="s">
        <v>266</v>
      </c>
      <c r="C90" s="311">
        <v>1364316</v>
      </c>
      <c r="D90" s="311">
        <v>1364316</v>
      </c>
      <c r="E90" s="311">
        <v>1364316</v>
      </c>
      <c r="F90" s="311"/>
      <c r="G90" s="311"/>
    </row>
    <row r="91" s="298" customFormat="1" ht="13.5" customHeight="1" spans="1:7">
      <c r="A91" s="309" t="s">
        <v>267</v>
      </c>
      <c r="B91" s="310" t="s">
        <v>268</v>
      </c>
      <c r="C91" s="311">
        <v>20000</v>
      </c>
      <c r="D91" s="311"/>
      <c r="E91" s="311"/>
      <c r="F91" s="311"/>
      <c r="G91" s="311">
        <v>20000</v>
      </c>
    </row>
    <row r="92" s="120" customFormat="1" ht="13.5" customHeight="1" spans="1:7">
      <c r="A92" s="312" t="s">
        <v>269</v>
      </c>
      <c r="B92" s="313" t="s">
        <v>270</v>
      </c>
      <c r="C92" s="311">
        <v>20000</v>
      </c>
      <c r="D92" s="311"/>
      <c r="E92" s="311"/>
      <c r="F92" s="311"/>
      <c r="G92" s="311">
        <v>20000</v>
      </c>
    </row>
    <row r="93" s="120" customFormat="1" ht="13.5" customHeight="1" spans="1:7">
      <c r="A93" s="314" t="s">
        <v>271</v>
      </c>
      <c r="B93" s="315" t="s">
        <v>272</v>
      </c>
      <c r="C93" s="311">
        <v>20000</v>
      </c>
      <c r="D93" s="311"/>
      <c r="E93" s="311"/>
      <c r="F93" s="311"/>
      <c r="G93" s="311">
        <v>20000</v>
      </c>
    </row>
    <row r="94" s="298" customFormat="1" ht="13.5" customHeight="1" spans="1:7">
      <c r="A94" s="309" t="s">
        <v>273</v>
      </c>
      <c r="B94" s="310" t="s">
        <v>274</v>
      </c>
      <c r="C94" s="311"/>
      <c r="D94" s="311"/>
      <c r="E94" s="311"/>
      <c r="F94" s="311"/>
      <c r="G94" s="311"/>
    </row>
    <row r="95" s="120" customFormat="1" ht="13.5" customHeight="1" spans="1:7">
      <c r="A95" s="312" t="s">
        <v>275</v>
      </c>
      <c r="B95" s="313" t="s">
        <v>276</v>
      </c>
      <c r="C95" s="311"/>
      <c r="D95" s="311"/>
      <c r="E95" s="311"/>
      <c r="F95" s="311"/>
      <c r="G95" s="311"/>
    </row>
    <row r="96" s="120" customFormat="1" ht="13.5" customHeight="1" spans="1:7">
      <c r="A96" s="314" t="s">
        <v>277</v>
      </c>
      <c r="B96" s="315" t="s">
        <v>278</v>
      </c>
      <c r="C96" s="311"/>
      <c r="D96" s="311"/>
      <c r="E96" s="311"/>
      <c r="F96" s="311"/>
      <c r="G96" s="311"/>
    </row>
    <row r="97" s="260" customFormat="1" ht="18" customHeight="1" spans="1:7">
      <c r="A97" s="320" t="s">
        <v>279</v>
      </c>
      <c r="B97" s="321" t="s">
        <v>279</v>
      </c>
      <c r="C97" s="271">
        <f>SUM(C7+C28+C31+C34+C39+C52+C62+C65+C74+C88+C91)</f>
        <v>47929816.49</v>
      </c>
      <c r="D97" s="271">
        <f>SUM(D7+D28+D31+D34+D39+D52+D62+D65+D74+D88+D91)</f>
        <v>21879701</v>
      </c>
      <c r="E97" s="271">
        <f>SUM(E7+E28+E31+E34+E39+E52+E62+E65+E74+E88+E91)</f>
        <v>20676141</v>
      </c>
      <c r="F97" s="271">
        <f>SUM(F7+F28+F31+F34+F39+F52+F62+F65+F74+F88+F91)</f>
        <v>1203560</v>
      </c>
      <c r="G97" s="271">
        <f>SUM(G7+G28+G31+G34+G39+G52+G62+G65+G74+G88+G91)</f>
        <v>26050115.49</v>
      </c>
    </row>
    <row r="98" customHeight="1" spans="2:4">
      <c r="B98" s="190"/>
      <c r="C98" s="322"/>
      <c r="D98" s="322"/>
    </row>
  </sheetData>
  <mergeCells count="7">
    <mergeCell ref="A2:G2"/>
    <mergeCell ref="A3:E3"/>
    <mergeCell ref="A4:B4"/>
    <mergeCell ref="D4:F4"/>
    <mergeCell ref="A97:B97"/>
    <mergeCell ref="C4:C5"/>
    <mergeCell ref="G4:G5"/>
  </mergeCells>
  <printOptions horizontalCentered="1"/>
  <pageMargins left="0.393055555555556" right="0.393055555555556" top="0.511805555555556" bottom="0.511805555555556" header="0.314583333333333" footer="0.314583333333333"/>
  <pageSetup paperSize="9" scale="79" fitToHeight="0" orientation="landscape" horizontalDpi="600" verticalDpi="600"/>
  <headerFooter>
    <oddFooter>&amp;C&amp;"-"&amp;16- &amp;P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A2" sqref="A2:F2"/>
    </sheetView>
  </sheetViews>
  <sheetFormatPr defaultColWidth="8.88571428571429" defaultRowHeight="15.75" outlineLevelRow="6" outlineLevelCol="5"/>
  <cols>
    <col min="1" max="2" width="27.4285714285714" style="286" customWidth="1"/>
    <col min="3" max="3" width="17.2857142857143" style="287" customWidth="1"/>
    <col min="4" max="5" width="26.2857142857143" style="288" customWidth="1"/>
    <col min="6" max="6" width="18.7142857142857" style="288" customWidth="1"/>
    <col min="7" max="7" width="9.13333333333333" style="89" customWidth="1"/>
    <col min="8" max="16384" width="9.13333333333333" style="89"/>
  </cols>
  <sheetData>
    <row r="1" ht="12" customHeight="1" spans="1:5">
      <c r="A1" s="289" t="s">
        <v>320</v>
      </c>
      <c r="B1" s="290"/>
      <c r="C1" s="143"/>
      <c r="D1" s="89"/>
      <c r="E1" s="89"/>
    </row>
    <row r="2" ht="25.5" customHeight="1" spans="1:6">
      <c r="A2" s="291" t="s">
        <v>7</v>
      </c>
      <c r="B2" s="291"/>
      <c r="C2" s="291"/>
      <c r="D2" s="291"/>
      <c r="E2" s="291"/>
      <c r="F2" s="291"/>
    </row>
    <row r="3" customHeight="1" spans="1:6">
      <c r="A3" s="182" t="s">
        <v>22</v>
      </c>
      <c r="B3" s="290"/>
      <c r="C3" s="143"/>
      <c r="D3" s="89"/>
      <c r="E3" s="89"/>
      <c r="F3" s="297" t="s">
        <v>321</v>
      </c>
    </row>
    <row r="4" s="285" customFormat="1" ht="19.5" customHeight="1" spans="1:6">
      <c r="A4" s="292" t="s">
        <v>322</v>
      </c>
      <c r="B4" s="96" t="s">
        <v>323</v>
      </c>
      <c r="C4" s="97" t="s">
        <v>324</v>
      </c>
      <c r="D4" s="98"/>
      <c r="E4" s="191"/>
      <c r="F4" s="96" t="s">
        <v>325</v>
      </c>
    </row>
    <row r="5" s="285" customFormat="1" ht="19.5" customHeight="1" spans="1:6">
      <c r="A5" s="116"/>
      <c r="B5" s="99"/>
      <c r="C5" s="117" t="s">
        <v>79</v>
      </c>
      <c r="D5" s="117" t="s">
        <v>326</v>
      </c>
      <c r="E5" s="117" t="s">
        <v>327</v>
      </c>
      <c r="F5" s="99"/>
    </row>
    <row r="6" s="285" customFormat="1" ht="18.75" customHeight="1" spans="1:6">
      <c r="A6" s="293">
        <v>1</v>
      </c>
      <c r="B6" s="293">
        <v>2</v>
      </c>
      <c r="C6" s="294">
        <v>3</v>
      </c>
      <c r="D6" s="293">
        <v>4</v>
      </c>
      <c r="E6" s="293">
        <v>5</v>
      </c>
      <c r="F6" s="293">
        <v>6</v>
      </c>
    </row>
    <row r="7" ht="18.75" customHeight="1" spans="1:6">
      <c r="A7" s="295">
        <f>SUM(B7+C7+F7)</f>
        <v>312707</v>
      </c>
      <c r="B7" s="295">
        <v>0</v>
      </c>
      <c r="C7" s="296">
        <f>SUM(D7:E7)</f>
        <v>310000</v>
      </c>
      <c r="D7" s="295">
        <v>0</v>
      </c>
      <c r="E7" s="295">
        <v>310000</v>
      </c>
      <c r="F7" s="295">
        <v>2707</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52"/>
  <sheetViews>
    <sheetView zoomScaleSheetLayoutView="60" topLeftCell="D1" workbookViewId="0">
      <pane ySplit="8" topLeftCell="A36" activePane="bottomLeft" state="frozen"/>
      <selection/>
      <selection pane="bottomLeft" activeCell="I43" sqref="I43"/>
    </sheetView>
  </sheetViews>
  <sheetFormatPr defaultColWidth="8.88571428571429" defaultRowHeight="14.25" customHeight="1"/>
  <cols>
    <col min="1" max="1" width="12.5714285714286" style="89" customWidth="1"/>
    <col min="2" max="4" width="14.847619047619" style="176" customWidth="1"/>
    <col min="5" max="6" width="15.1333333333333" style="176"/>
    <col min="7" max="8" width="14.2857142857143" style="176" customWidth="1"/>
    <col min="9" max="10" width="16.1619047619048" style="143" customWidth="1"/>
    <col min="11" max="12" width="12.1333333333333" style="143" customWidth="1"/>
    <col min="13" max="13" width="14.952380952381" style="143" customWidth="1"/>
    <col min="14" max="24" width="12.1333333333333" style="143" customWidth="1"/>
    <col min="25" max="25" width="9.13333333333333" style="89" customWidth="1"/>
    <col min="26" max="16384" width="9.13333333333333" style="89"/>
  </cols>
  <sheetData>
    <row r="1" ht="12" customHeight="1" spans="1:1">
      <c r="A1" s="272" t="s">
        <v>328</v>
      </c>
    </row>
    <row r="2" ht="39" customHeight="1" spans="1:24">
      <c r="A2" s="273" t="s">
        <v>8</v>
      </c>
      <c r="B2" s="273"/>
      <c r="C2" s="273"/>
      <c r="D2" s="273"/>
      <c r="E2" s="273"/>
      <c r="F2" s="273"/>
      <c r="G2" s="273"/>
      <c r="H2" s="273"/>
      <c r="I2" s="273"/>
      <c r="J2" s="273"/>
      <c r="K2" s="273"/>
      <c r="L2" s="273"/>
      <c r="M2" s="273"/>
      <c r="N2" s="273"/>
      <c r="O2" s="273"/>
      <c r="P2" s="273"/>
      <c r="Q2" s="273"/>
      <c r="R2" s="273"/>
      <c r="S2" s="273"/>
      <c r="T2" s="273"/>
      <c r="U2" s="273"/>
      <c r="V2" s="273"/>
      <c r="W2" s="273"/>
      <c r="X2" s="273"/>
    </row>
    <row r="3" ht="18" customHeight="1" spans="1:24">
      <c r="A3" s="274" t="s">
        <v>22</v>
      </c>
      <c r="B3" s="274"/>
      <c r="C3" s="274"/>
      <c r="D3" s="274"/>
      <c r="E3" s="274"/>
      <c r="F3" s="274"/>
      <c r="G3" s="274"/>
      <c r="H3" s="274"/>
      <c r="I3" s="274"/>
      <c r="J3" s="274"/>
      <c r="K3" s="89"/>
      <c r="L3" s="89"/>
      <c r="M3" s="89"/>
      <c r="N3" s="89"/>
      <c r="O3" s="89"/>
      <c r="P3" s="89"/>
      <c r="Q3" s="89"/>
      <c r="X3" s="283" t="s">
        <v>23</v>
      </c>
    </row>
    <row r="4" spans="1:24">
      <c r="A4" s="209" t="s">
        <v>329</v>
      </c>
      <c r="B4" s="209" t="s">
        <v>330</v>
      </c>
      <c r="C4" s="209" t="s">
        <v>331</v>
      </c>
      <c r="D4" s="209" t="s">
        <v>332</v>
      </c>
      <c r="E4" s="209" t="s">
        <v>333</v>
      </c>
      <c r="F4" s="209" t="s">
        <v>334</v>
      </c>
      <c r="G4" s="209" t="s">
        <v>335</v>
      </c>
      <c r="H4" s="209" t="s">
        <v>336</v>
      </c>
      <c r="I4" s="139" t="s">
        <v>337</v>
      </c>
      <c r="J4" s="139"/>
      <c r="K4" s="139"/>
      <c r="L4" s="139"/>
      <c r="M4" s="139"/>
      <c r="N4" s="139"/>
      <c r="O4" s="139"/>
      <c r="P4" s="139"/>
      <c r="Q4" s="139"/>
      <c r="R4" s="139"/>
      <c r="S4" s="139"/>
      <c r="T4" s="139"/>
      <c r="U4" s="139"/>
      <c r="V4" s="139"/>
      <c r="W4" s="139"/>
      <c r="X4" s="139"/>
    </row>
    <row r="5" spans="1:24">
      <c r="A5" s="209"/>
      <c r="B5" s="209"/>
      <c r="C5" s="209"/>
      <c r="D5" s="209"/>
      <c r="E5" s="209"/>
      <c r="F5" s="209"/>
      <c r="G5" s="209"/>
      <c r="H5" s="209"/>
      <c r="I5" s="139" t="s">
        <v>338</v>
      </c>
      <c r="J5" s="139" t="s">
        <v>339</v>
      </c>
      <c r="K5" s="139"/>
      <c r="L5" s="139"/>
      <c r="M5" s="139"/>
      <c r="N5" s="139"/>
      <c r="O5" s="110" t="s">
        <v>340</v>
      </c>
      <c r="P5" s="110"/>
      <c r="Q5" s="110"/>
      <c r="R5" s="139" t="s">
        <v>83</v>
      </c>
      <c r="S5" s="139" t="s">
        <v>84</v>
      </c>
      <c r="T5" s="139"/>
      <c r="U5" s="139"/>
      <c r="V5" s="139"/>
      <c r="W5" s="139"/>
      <c r="X5" s="139"/>
    </row>
    <row r="6" ht="13.5" customHeight="1" spans="1:24">
      <c r="A6" s="209"/>
      <c r="B6" s="209"/>
      <c r="C6" s="209"/>
      <c r="D6" s="209"/>
      <c r="E6" s="209"/>
      <c r="F6" s="209"/>
      <c r="G6" s="209"/>
      <c r="H6" s="209"/>
      <c r="I6" s="139"/>
      <c r="J6" s="139" t="s">
        <v>341</v>
      </c>
      <c r="K6" s="139" t="s">
        <v>342</v>
      </c>
      <c r="L6" s="139" t="s">
        <v>343</v>
      </c>
      <c r="M6" s="139" t="s">
        <v>344</v>
      </c>
      <c r="N6" s="139" t="s">
        <v>345</v>
      </c>
      <c r="O6" s="212" t="s">
        <v>80</v>
      </c>
      <c r="P6" s="212" t="s">
        <v>81</v>
      </c>
      <c r="Q6" s="212" t="s">
        <v>82</v>
      </c>
      <c r="R6" s="139"/>
      <c r="S6" s="139" t="s">
        <v>79</v>
      </c>
      <c r="T6" s="139" t="s">
        <v>86</v>
      </c>
      <c r="U6" s="139" t="s">
        <v>87</v>
      </c>
      <c r="V6" s="139" t="s">
        <v>88</v>
      </c>
      <c r="W6" s="139" t="s">
        <v>89</v>
      </c>
      <c r="X6" s="139" t="s">
        <v>90</v>
      </c>
    </row>
    <row r="7" ht="12.75" spans="1:24">
      <c r="A7" s="209"/>
      <c r="B7" s="209"/>
      <c r="C7" s="209"/>
      <c r="D7" s="209"/>
      <c r="E7" s="209"/>
      <c r="F7" s="209"/>
      <c r="G7" s="209"/>
      <c r="H7" s="209"/>
      <c r="I7" s="139"/>
      <c r="J7" s="139"/>
      <c r="K7" s="139"/>
      <c r="L7" s="139"/>
      <c r="M7" s="139"/>
      <c r="N7" s="139"/>
      <c r="O7" s="212"/>
      <c r="P7" s="212"/>
      <c r="Q7" s="212"/>
      <c r="R7" s="139"/>
      <c r="S7" s="139"/>
      <c r="T7" s="139"/>
      <c r="U7" s="139"/>
      <c r="V7" s="139"/>
      <c r="W7" s="139"/>
      <c r="X7" s="139"/>
    </row>
    <row r="8" ht="13.5" customHeight="1" spans="1:24">
      <c r="A8" s="275">
        <v>1</v>
      </c>
      <c r="B8" s="275">
        <v>2</v>
      </c>
      <c r="C8" s="275">
        <v>3</v>
      </c>
      <c r="D8" s="275">
        <v>4</v>
      </c>
      <c r="E8" s="275">
        <v>5</v>
      </c>
      <c r="F8" s="275">
        <v>6</v>
      </c>
      <c r="G8" s="275">
        <v>7</v>
      </c>
      <c r="H8" s="275">
        <v>8</v>
      </c>
      <c r="I8" s="278">
        <v>9</v>
      </c>
      <c r="J8" s="278">
        <v>10</v>
      </c>
      <c r="K8" s="278">
        <v>11</v>
      </c>
      <c r="L8" s="278">
        <v>12</v>
      </c>
      <c r="M8" s="278">
        <v>13</v>
      </c>
      <c r="N8" s="278">
        <v>14</v>
      </c>
      <c r="O8" s="278">
        <v>15</v>
      </c>
      <c r="P8" s="278">
        <v>16</v>
      </c>
      <c r="Q8" s="278">
        <v>17</v>
      </c>
      <c r="R8" s="278">
        <v>18</v>
      </c>
      <c r="S8" s="278">
        <v>19</v>
      </c>
      <c r="T8" s="278">
        <v>20</v>
      </c>
      <c r="U8" s="278">
        <v>21</v>
      </c>
      <c r="V8" s="278">
        <v>22</v>
      </c>
      <c r="W8" s="278">
        <v>23</v>
      </c>
      <c r="X8" s="278">
        <v>24</v>
      </c>
    </row>
    <row r="9" s="260" customFormat="1" ht="18" customHeight="1" spans="1:25">
      <c r="A9" s="276" t="s">
        <v>92</v>
      </c>
      <c r="B9" s="276" t="s">
        <v>92</v>
      </c>
      <c r="C9" s="276" t="s">
        <v>346</v>
      </c>
      <c r="D9" s="276" t="s">
        <v>347</v>
      </c>
      <c r="E9" s="276" t="s">
        <v>109</v>
      </c>
      <c r="F9" s="276" t="s">
        <v>110</v>
      </c>
      <c r="G9" s="276" t="s">
        <v>348</v>
      </c>
      <c r="H9" s="276" t="s">
        <v>349</v>
      </c>
      <c r="I9" s="279">
        <v>1169172</v>
      </c>
      <c r="J9" s="279">
        <v>1169172</v>
      </c>
      <c r="K9" s="280"/>
      <c r="L9" s="280"/>
      <c r="M9" s="279">
        <v>1169172</v>
      </c>
      <c r="N9" s="282"/>
      <c r="O9" s="280"/>
      <c r="P9" s="280"/>
      <c r="Q9" s="280"/>
      <c r="R9" s="280"/>
      <c r="S9" s="279"/>
      <c r="T9" s="279"/>
      <c r="U9" s="279"/>
      <c r="V9" s="279"/>
      <c r="W9" s="279"/>
      <c r="X9" s="279"/>
      <c r="Y9" s="284"/>
    </row>
    <row r="10" s="260" customFormat="1" ht="18" customHeight="1" spans="1:25">
      <c r="A10" s="276" t="s">
        <v>92</v>
      </c>
      <c r="B10" s="276" t="s">
        <v>92</v>
      </c>
      <c r="C10" s="276" t="s">
        <v>346</v>
      </c>
      <c r="D10" s="276" t="s">
        <v>347</v>
      </c>
      <c r="E10" s="276" t="s">
        <v>109</v>
      </c>
      <c r="F10" s="276" t="s">
        <v>110</v>
      </c>
      <c r="G10" s="276" t="s">
        <v>350</v>
      </c>
      <c r="H10" s="276" t="s">
        <v>351</v>
      </c>
      <c r="I10" s="279">
        <v>1645824</v>
      </c>
      <c r="J10" s="279">
        <v>1645824</v>
      </c>
      <c r="K10" s="280"/>
      <c r="L10" s="280"/>
      <c r="M10" s="279">
        <v>1645824</v>
      </c>
      <c r="N10" s="282"/>
      <c r="O10" s="280"/>
      <c r="P10" s="280"/>
      <c r="Q10" s="280"/>
      <c r="R10" s="280"/>
      <c r="S10" s="279"/>
      <c r="T10" s="279"/>
      <c r="U10" s="279"/>
      <c r="V10" s="279"/>
      <c r="W10" s="279"/>
      <c r="X10" s="279"/>
      <c r="Y10" s="284"/>
    </row>
    <row r="11" s="260" customFormat="1" ht="18" customHeight="1" spans="1:25">
      <c r="A11" s="276" t="s">
        <v>92</v>
      </c>
      <c r="B11" s="276" t="s">
        <v>92</v>
      </c>
      <c r="C11" s="276" t="s">
        <v>346</v>
      </c>
      <c r="D11" s="276" t="s">
        <v>347</v>
      </c>
      <c r="E11" s="276" t="s">
        <v>109</v>
      </c>
      <c r="F11" s="276" t="s">
        <v>110</v>
      </c>
      <c r="G11" s="276" t="s">
        <v>352</v>
      </c>
      <c r="H11" s="276" t="s">
        <v>353</v>
      </c>
      <c r="I11" s="279">
        <v>97431</v>
      </c>
      <c r="J11" s="279">
        <v>97431</v>
      </c>
      <c r="K11" s="280"/>
      <c r="L11" s="280"/>
      <c r="M11" s="279">
        <v>97431</v>
      </c>
      <c r="N11" s="282"/>
      <c r="O11" s="280"/>
      <c r="P11" s="280"/>
      <c r="Q11" s="280"/>
      <c r="R11" s="280"/>
      <c r="S11" s="279"/>
      <c r="T11" s="279"/>
      <c r="U11" s="279"/>
      <c r="V11" s="279"/>
      <c r="W11" s="279"/>
      <c r="X11" s="279"/>
      <c r="Y11" s="284"/>
    </row>
    <row r="12" s="260" customFormat="1" ht="18" customHeight="1" spans="1:25">
      <c r="A12" s="276" t="s">
        <v>92</v>
      </c>
      <c r="B12" s="276" t="s">
        <v>92</v>
      </c>
      <c r="C12" s="276" t="s">
        <v>354</v>
      </c>
      <c r="D12" s="276" t="s">
        <v>355</v>
      </c>
      <c r="E12" s="276" t="s">
        <v>109</v>
      </c>
      <c r="F12" s="276" t="s">
        <v>110</v>
      </c>
      <c r="G12" s="276" t="s">
        <v>350</v>
      </c>
      <c r="H12" s="276" t="s">
        <v>351</v>
      </c>
      <c r="I12" s="279">
        <v>162000</v>
      </c>
      <c r="J12" s="279">
        <v>162000</v>
      </c>
      <c r="K12" s="280"/>
      <c r="L12" s="280"/>
      <c r="M12" s="279">
        <v>162000</v>
      </c>
      <c r="N12" s="282"/>
      <c r="O12" s="280"/>
      <c r="P12" s="280"/>
      <c r="Q12" s="280"/>
      <c r="R12" s="280"/>
      <c r="S12" s="279"/>
      <c r="T12" s="279"/>
      <c r="U12" s="279"/>
      <c r="V12" s="279"/>
      <c r="W12" s="279"/>
      <c r="X12" s="279"/>
      <c r="Y12" s="284"/>
    </row>
    <row r="13" s="260" customFormat="1" ht="18" customHeight="1" spans="1:25">
      <c r="A13" s="276" t="s">
        <v>92</v>
      </c>
      <c r="B13" s="276" t="s">
        <v>92</v>
      </c>
      <c r="C13" s="276" t="s">
        <v>356</v>
      </c>
      <c r="D13" s="276" t="s">
        <v>357</v>
      </c>
      <c r="E13" s="276" t="s">
        <v>113</v>
      </c>
      <c r="F13" s="276" t="s">
        <v>114</v>
      </c>
      <c r="G13" s="276" t="s">
        <v>348</v>
      </c>
      <c r="H13" s="276" t="s">
        <v>349</v>
      </c>
      <c r="I13" s="279">
        <v>2679324</v>
      </c>
      <c r="J13" s="279">
        <v>2679324</v>
      </c>
      <c r="K13" s="280"/>
      <c r="L13" s="280"/>
      <c r="M13" s="279">
        <v>2679324</v>
      </c>
      <c r="N13" s="282"/>
      <c r="O13" s="280"/>
      <c r="P13" s="280"/>
      <c r="Q13" s="280"/>
      <c r="R13" s="280"/>
      <c r="S13" s="279"/>
      <c r="T13" s="279"/>
      <c r="U13" s="279"/>
      <c r="V13" s="279"/>
      <c r="W13" s="279"/>
      <c r="X13" s="279"/>
      <c r="Y13" s="284"/>
    </row>
    <row r="14" s="260" customFormat="1" ht="18" customHeight="1" spans="1:25">
      <c r="A14" s="276" t="s">
        <v>92</v>
      </c>
      <c r="B14" s="276" t="s">
        <v>92</v>
      </c>
      <c r="C14" s="276" t="s">
        <v>356</v>
      </c>
      <c r="D14" s="276" t="s">
        <v>357</v>
      </c>
      <c r="E14" s="276" t="s">
        <v>113</v>
      </c>
      <c r="F14" s="276" t="s">
        <v>114</v>
      </c>
      <c r="G14" s="276" t="s">
        <v>350</v>
      </c>
      <c r="H14" s="276" t="s">
        <v>351</v>
      </c>
      <c r="I14" s="279">
        <v>27060</v>
      </c>
      <c r="J14" s="279">
        <v>27060</v>
      </c>
      <c r="K14" s="280"/>
      <c r="L14" s="280"/>
      <c r="M14" s="279">
        <v>27060</v>
      </c>
      <c r="N14" s="282"/>
      <c r="O14" s="280"/>
      <c r="P14" s="280"/>
      <c r="Q14" s="280"/>
      <c r="R14" s="280"/>
      <c r="S14" s="279"/>
      <c r="T14" s="279"/>
      <c r="U14" s="279"/>
      <c r="V14" s="279"/>
      <c r="W14" s="279"/>
      <c r="X14" s="279"/>
      <c r="Y14" s="284"/>
    </row>
    <row r="15" s="260" customFormat="1" ht="18" customHeight="1" spans="1:25">
      <c r="A15" s="276" t="s">
        <v>92</v>
      </c>
      <c r="B15" s="276" t="s">
        <v>92</v>
      </c>
      <c r="C15" s="276" t="s">
        <v>356</v>
      </c>
      <c r="D15" s="276" t="s">
        <v>357</v>
      </c>
      <c r="E15" s="276" t="s">
        <v>113</v>
      </c>
      <c r="F15" s="276" t="s">
        <v>114</v>
      </c>
      <c r="G15" s="276" t="s">
        <v>352</v>
      </c>
      <c r="H15" s="276" t="s">
        <v>353</v>
      </c>
      <c r="I15" s="279">
        <v>223277</v>
      </c>
      <c r="J15" s="279">
        <v>223277</v>
      </c>
      <c r="K15" s="280"/>
      <c r="L15" s="280"/>
      <c r="M15" s="279">
        <v>223277</v>
      </c>
      <c r="N15" s="282"/>
      <c r="O15" s="280"/>
      <c r="P15" s="280"/>
      <c r="Q15" s="280"/>
      <c r="R15" s="280"/>
      <c r="S15" s="279"/>
      <c r="T15" s="279"/>
      <c r="U15" s="279"/>
      <c r="V15" s="279"/>
      <c r="W15" s="279"/>
      <c r="X15" s="279"/>
      <c r="Y15" s="284"/>
    </row>
    <row r="16" s="260" customFormat="1" ht="18" customHeight="1" spans="1:25">
      <c r="A16" s="276" t="s">
        <v>92</v>
      </c>
      <c r="B16" s="276" t="s">
        <v>92</v>
      </c>
      <c r="C16" s="276" t="s">
        <v>356</v>
      </c>
      <c r="D16" s="276" t="s">
        <v>357</v>
      </c>
      <c r="E16" s="276" t="s">
        <v>113</v>
      </c>
      <c r="F16" s="276" t="s">
        <v>114</v>
      </c>
      <c r="G16" s="276" t="s">
        <v>358</v>
      </c>
      <c r="H16" s="276" t="s">
        <v>359</v>
      </c>
      <c r="I16" s="279">
        <v>2759616</v>
      </c>
      <c r="J16" s="279">
        <v>2759616</v>
      </c>
      <c r="K16" s="280"/>
      <c r="L16" s="280"/>
      <c r="M16" s="279">
        <v>2759616</v>
      </c>
      <c r="N16" s="282"/>
      <c r="O16" s="280"/>
      <c r="P16" s="280"/>
      <c r="Q16" s="280"/>
      <c r="R16" s="280"/>
      <c r="S16" s="279"/>
      <c r="T16" s="279"/>
      <c r="U16" s="279"/>
      <c r="V16" s="279"/>
      <c r="W16" s="279"/>
      <c r="X16" s="279"/>
      <c r="Y16" s="284"/>
    </row>
    <row r="17" s="260" customFormat="1" ht="18" customHeight="1" spans="1:25">
      <c r="A17" s="276" t="s">
        <v>92</v>
      </c>
      <c r="B17" s="276" t="s">
        <v>92</v>
      </c>
      <c r="C17" s="276" t="s">
        <v>360</v>
      </c>
      <c r="D17" s="276" t="s">
        <v>361</v>
      </c>
      <c r="E17" s="276" t="s">
        <v>113</v>
      </c>
      <c r="F17" s="276" t="s">
        <v>114</v>
      </c>
      <c r="G17" s="276" t="s">
        <v>350</v>
      </c>
      <c r="H17" s="276" t="s">
        <v>351</v>
      </c>
      <c r="I17" s="279">
        <v>282000</v>
      </c>
      <c r="J17" s="279">
        <v>282000</v>
      </c>
      <c r="K17" s="280"/>
      <c r="L17" s="280"/>
      <c r="M17" s="279">
        <v>282000</v>
      </c>
      <c r="N17" s="282"/>
      <c r="O17" s="280"/>
      <c r="P17" s="280"/>
      <c r="Q17" s="280"/>
      <c r="R17" s="280"/>
      <c r="S17" s="279"/>
      <c r="T17" s="279"/>
      <c r="U17" s="279"/>
      <c r="V17" s="279"/>
      <c r="W17" s="279"/>
      <c r="X17" s="279"/>
      <c r="Y17" s="284"/>
    </row>
    <row r="18" s="260" customFormat="1" ht="18" customHeight="1" spans="1:25">
      <c r="A18" s="276" t="s">
        <v>92</v>
      </c>
      <c r="B18" s="276" t="s">
        <v>92</v>
      </c>
      <c r="C18" s="276" t="s">
        <v>362</v>
      </c>
      <c r="D18" s="276" t="s">
        <v>363</v>
      </c>
      <c r="E18" s="276" t="s">
        <v>109</v>
      </c>
      <c r="F18" s="276" t="s">
        <v>110</v>
      </c>
      <c r="G18" s="276" t="s">
        <v>364</v>
      </c>
      <c r="H18" s="276" t="s">
        <v>365</v>
      </c>
      <c r="I18" s="279">
        <v>1480</v>
      </c>
      <c r="J18" s="279">
        <v>1480</v>
      </c>
      <c r="K18" s="280"/>
      <c r="L18" s="280"/>
      <c r="M18" s="279">
        <v>1480</v>
      </c>
      <c r="N18" s="282"/>
      <c r="O18" s="280"/>
      <c r="P18" s="280"/>
      <c r="Q18" s="280"/>
      <c r="R18" s="280"/>
      <c r="S18" s="279"/>
      <c r="T18" s="279"/>
      <c r="U18" s="279"/>
      <c r="V18" s="279"/>
      <c r="W18" s="279"/>
      <c r="X18" s="279"/>
      <c r="Y18" s="284"/>
    </row>
    <row r="19" s="260" customFormat="1" ht="18" customHeight="1" spans="1:25">
      <c r="A19" s="276" t="s">
        <v>92</v>
      </c>
      <c r="B19" s="276" t="s">
        <v>92</v>
      </c>
      <c r="C19" s="276" t="s">
        <v>362</v>
      </c>
      <c r="D19" s="276" t="s">
        <v>363</v>
      </c>
      <c r="E19" s="276" t="s">
        <v>113</v>
      </c>
      <c r="F19" s="276" t="s">
        <v>114</v>
      </c>
      <c r="G19" s="276" t="s">
        <v>364</v>
      </c>
      <c r="H19" s="276" t="s">
        <v>365</v>
      </c>
      <c r="I19" s="279">
        <v>34780</v>
      </c>
      <c r="J19" s="279">
        <v>34780</v>
      </c>
      <c r="K19" s="280"/>
      <c r="L19" s="280"/>
      <c r="M19" s="279">
        <v>34780</v>
      </c>
      <c r="N19" s="282"/>
      <c r="O19" s="280"/>
      <c r="P19" s="280"/>
      <c r="Q19" s="280"/>
      <c r="R19" s="280"/>
      <c r="S19" s="279"/>
      <c r="T19" s="279"/>
      <c r="U19" s="279"/>
      <c r="V19" s="279"/>
      <c r="W19" s="279"/>
      <c r="X19" s="279"/>
      <c r="Y19" s="284"/>
    </row>
    <row r="20" s="260" customFormat="1" ht="18" customHeight="1" spans="1:25">
      <c r="A20" s="276" t="s">
        <v>92</v>
      </c>
      <c r="B20" s="276" t="s">
        <v>92</v>
      </c>
      <c r="C20" s="276" t="s">
        <v>362</v>
      </c>
      <c r="D20" s="276" t="s">
        <v>363</v>
      </c>
      <c r="E20" s="276" t="s">
        <v>175</v>
      </c>
      <c r="F20" s="276" t="s">
        <v>176</v>
      </c>
      <c r="G20" s="276" t="s">
        <v>366</v>
      </c>
      <c r="H20" s="276" t="s">
        <v>367</v>
      </c>
      <c r="I20" s="279">
        <v>1451029</v>
      </c>
      <c r="J20" s="279">
        <v>1451029</v>
      </c>
      <c r="K20" s="280"/>
      <c r="L20" s="280"/>
      <c r="M20" s="279">
        <v>1451029</v>
      </c>
      <c r="N20" s="282"/>
      <c r="O20" s="280"/>
      <c r="P20" s="280"/>
      <c r="Q20" s="280"/>
      <c r="R20" s="280"/>
      <c r="S20" s="279"/>
      <c r="T20" s="279"/>
      <c r="U20" s="279"/>
      <c r="V20" s="279"/>
      <c r="W20" s="279"/>
      <c r="X20" s="279"/>
      <c r="Y20" s="284"/>
    </row>
    <row r="21" s="260" customFormat="1" ht="18" customHeight="1" spans="1:25">
      <c r="A21" s="276" t="s">
        <v>92</v>
      </c>
      <c r="B21" s="276" t="s">
        <v>92</v>
      </c>
      <c r="C21" s="276" t="s">
        <v>362</v>
      </c>
      <c r="D21" s="276" t="s">
        <v>363</v>
      </c>
      <c r="E21" s="276" t="s">
        <v>177</v>
      </c>
      <c r="F21" s="276" t="s">
        <v>178</v>
      </c>
      <c r="G21" s="276" t="s">
        <v>368</v>
      </c>
      <c r="H21" s="276" t="s">
        <v>369</v>
      </c>
      <c r="I21" s="279">
        <v>104954</v>
      </c>
      <c r="J21" s="279">
        <v>104954</v>
      </c>
      <c r="K21" s="280"/>
      <c r="L21" s="280"/>
      <c r="M21" s="279">
        <v>104954</v>
      </c>
      <c r="N21" s="282"/>
      <c r="O21" s="280"/>
      <c r="P21" s="280"/>
      <c r="Q21" s="280"/>
      <c r="R21" s="280"/>
      <c r="S21" s="279"/>
      <c r="T21" s="279"/>
      <c r="U21" s="279"/>
      <c r="V21" s="279"/>
      <c r="W21" s="279"/>
      <c r="X21" s="279"/>
      <c r="Y21" s="284"/>
    </row>
    <row r="22" s="260" customFormat="1" ht="18" customHeight="1" spans="1:25">
      <c r="A22" s="276" t="s">
        <v>92</v>
      </c>
      <c r="B22" s="276" t="s">
        <v>92</v>
      </c>
      <c r="C22" s="276" t="s">
        <v>362</v>
      </c>
      <c r="D22" s="276" t="s">
        <v>363</v>
      </c>
      <c r="E22" s="276" t="s">
        <v>205</v>
      </c>
      <c r="F22" s="276" t="s">
        <v>206</v>
      </c>
      <c r="G22" s="276" t="s">
        <v>370</v>
      </c>
      <c r="H22" s="276" t="s">
        <v>371</v>
      </c>
      <c r="I22" s="279">
        <v>292140</v>
      </c>
      <c r="J22" s="279">
        <v>292140</v>
      </c>
      <c r="K22" s="280"/>
      <c r="L22" s="280"/>
      <c r="M22" s="279">
        <v>292140</v>
      </c>
      <c r="N22" s="282"/>
      <c r="O22" s="280"/>
      <c r="P22" s="280"/>
      <c r="Q22" s="280"/>
      <c r="R22" s="280"/>
      <c r="S22" s="279"/>
      <c r="T22" s="279"/>
      <c r="U22" s="279"/>
      <c r="V22" s="279"/>
      <c r="W22" s="279"/>
      <c r="X22" s="279"/>
      <c r="Y22" s="284"/>
    </row>
    <row r="23" s="260" customFormat="1" ht="18" customHeight="1" spans="1:25">
      <c r="A23" s="276" t="s">
        <v>92</v>
      </c>
      <c r="B23" s="276" t="s">
        <v>92</v>
      </c>
      <c r="C23" s="276" t="s">
        <v>362</v>
      </c>
      <c r="D23" s="276" t="s">
        <v>363</v>
      </c>
      <c r="E23" s="276" t="s">
        <v>207</v>
      </c>
      <c r="F23" s="276" t="s">
        <v>208</v>
      </c>
      <c r="G23" s="276" t="s">
        <v>370</v>
      </c>
      <c r="H23" s="276" t="s">
        <v>371</v>
      </c>
      <c r="I23" s="279">
        <v>496240</v>
      </c>
      <c r="J23" s="279">
        <v>496240</v>
      </c>
      <c r="K23" s="280"/>
      <c r="L23" s="280"/>
      <c r="M23" s="279">
        <v>496240</v>
      </c>
      <c r="N23" s="282"/>
      <c r="O23" s="280"/>
      <c r="P23" s="280"/>
      <c r="Q23" s="280"/>
      <c r="R23" s="280"/>
      <c r="S23" s="279"/>
      <c r="T23" s="279"/>
      <c r="U23" s="279"/>
      <c r="V23" s="279"/>
      <c r="W23" s="279"/>
      <c r="X23" s="279"/>
      <c r="Y23" s="284"/>
    </row>
    <row r="24" s="260" customFormat="1" ht="18" customHeight="1" spans="1:25">
      <c r="A24" s="276" t="s">
        <v>92</v>
      </c>
      <c r="B24" s="276" t="s">
        <v>92</v>
      </c>
      <c r="C24" s="276" t="s">
        <v>362</v>
      </c>
      <c r="D24" s="276" t="s">
        <v>363</v>
      </c>
      <c r="E24" s="276" t="s">
        <v>209</v>
      </c>
      <c r="F24" s="276" t="s">
        <v>210</v>
      </c>
      <c r="G24" s="276" t="s">
        <v>372</v>
      </c>
      <c r="H24" s="276" t="s">
        <v>373</v>
      </c>
      <c r="I24" s="279">
        <v>683040</v>
      </c>
      <c r="J24" s="279">
        <v>683040</v>
      </c>
      <c r="K24" s="280"/>
      <c r="L24" s="280"/>
      <c r="M24" s="279">
        <v>683040</v>
      </c>
      <c r="N24" s="282"/>
      <c r="O24" s="280"/>
      <c r="P24" s="280"/>
      <c r="Q24" s="280"/>
      <c r="R24" s="280"/>
      <c r="S24" s="279"/>
      <c r="T24" s="279"/>
      <c r="U24" s="279"/>
      <c r="V24" s="279"/>
      <c r="W24" s="279"/>
      <c r="X24" s="279"/>
      <c r="Y24" s="284"/>
    </row>
    <row r="25" s="260" customFormat="1" ht="18" customHeight="1" spans="1:25">
      <c r="A25" s="276" t="s">
        <v>92</v>
      </c>
      <c r="B25" s="276" t="s">
        <v>92</v>
      </c>
      <c r="C25" s="276" t="s">
        <v>362</v>
      </c>
      <c r="D25" s="276" t="s">
        <v>363</v>
      </c>
      <c r="E25" s="276" t="s">
        <v>211</v>
      </c>
      <c r="F25" s="276" t="s">
        <v>212</v>
      </c>
      <c r="G25" s="276" t="s">
        <v>364</v>
      </c>
      <c r="H25" s="276" t="s">
        <v>365</v>
      </c>
      <c r="I25" s="279">
        <v>18178</v>
      </c>
      <c r="J25" s="279">
        <v>18178</v>
      </c>
      <c r="K25" s="280"/>
      <c r="L25" s="280"/>
      <c r="M25" s="279">
        <v>18178</v>
      </c>
      <c r="N25" s="282"/>
      <c r="O25" s="280"/>
      <c r="P25" s="280"/>
      <c r="Q25" s="280"/>
      <c r="R25" s="280"/>
      <c r="S25" s="279"/>
      <c r="T25" s="279"/>
      <c r="U25" s="279"/>
      <c r="V25" s="279"/>
      <c r="W25" s="279"/>
      <c r="X25" s="279"/>
      <c r="Y25" s="284"/>
    </row>
    <row r="26" s="260" customFormat="1" ht="18" customHeight="1" spans="1:25">
      <c r="A26" s="276" t="s">
        <v>92</v>
      </c>
      <c r="B26" s="276" t="s">
        <v>92</v>
      </c>
      <c r="C26" s="276" t="s">
        <v>374</v>
      </c>
      <c r="D26" s="276" t="s">
        <v>266</v>
      </c>
      <c r="E26" s="276" t="s">
        <v>265</v>
      </c>
      <c r="F26" s="276" t="s">
        <v>266</v>
      </c>
      <c r="G26" s="276" t="s">
        <v>375</v>
      </c>
      <c r="H26" s="276" t="s">
        <v>266</v>
      </c>
      <c r="I26" s="279">
        <v>1364316</v>
      </c>
      <c r="J26" s="279">
        <v>1364316</v>
      </c>
      <c r="K26" s="280"/>
      <c r="L26" s="280"/>
      <c r="M26" s="279">
        <v>1364316</v>
      </c>
      <c r="N26" s="282"/>
      <c r="O26" s="280"/>
      <c r="P26" s="280"/>
      <c r="Q26" s="280"/>
      <c r="R26" s="280"/>
      <c r="S26" s="279"/>
      <c r="T26" s="279"/>
      <c r="U26" s="279"/>
      <c r="V26" s="279"/>
      <c r="W26" s="279"/>
      <c r="X26" s="279"/>
      <c r="Y26" s="284"/>
    </row>
    <row r="27" s="260" customFormat="1" ht="18" customHeight="1" spans="1:25">
      <c r="A27" s="276" t="s">
        <v>92</v>
      </c>
      <c r="B27" s="276" t="s">
        <v>92</v>
      </c>
      <c r="C27" s="276" t="s">
        <v>376</v>
      </c>
      <c r="D27" s="276" t="s">
        <v>377</v>
      </c>
      <c r="E27" s="276" t="s">
        <v>171</v>
      </c>
      <c r="F27" s="276" t="s">
        <v>172</v>
      </c>
      <c r="G27" s="276" t="s">
        <v>378</v>
      </c>
      <c r="H27" s="276" t="s">
        <v>379</v>
      </c>
      <c r="I27" s="279">
        <v>604800</v>
      </c>
      <c r="J27" s="279">
        <v>604800</v>
      </c>
      <c r="K27" s="280"/>
      <c r="L27" s="280"/>
      <c r="M27" s="279">
        <v>604800</v>
      </c>
      <c r="N27" s="282"/>
      <c r="O27" s="280"/>
      <c r="P27" s="280"/>
      <c r="Q27" s="280"/>
      <c r="R27" s="280"/>
      <c r="S27" s="279"/>
      <c r="T27" s="279"/>
      <c r="U27" s="279"/>
      <c r="V27" s="279"/>
      <c r="W27" s="279"/>
      <c r="X27" s="279"/>
      <c r="Y27" s="284"/>
    </row>
    <row r="28" s="260" customFormat="1" ht="18" customHeight="1" spans="1:25">
      <c r="A28" s="276" t="s">
        <v>92</v>
      </c>
      <c r="B28" s="276" t="s">
        <v>92</v>
      </c>
      <c r="C28" s="276" t="s">
        <v>376</v>
      </c>
      <c r="D28" s="276" t="s">
        <v>377</v>
      </c>
      <c r="E28" s="276" t="s">
        <v>173</v>
      </c>
      <c r="F28" s="276" t="s">
        <v>174</v>
      </c>
      <c r="G28" s="276" t="s">
        <v>378</v>
      </c>
      <c r="H28" s="276" t="s">
        <v>379</v>
      </c>
      <c r="I28" s="279">
        <v>387600</v>
      </c>
      <c r="J28" s="279">
        <v>387600</v>
      </c>
      <c r="K28" s="280"/>
      <c r="L28" s="280"/>
      <c r="M28" s="279">
        <v>387600</v>
      </c>
      <c r="N28" s="282"/>
      <c r="O28" s="280"/>
      <c r="P28" s="280"/>
      <c r="Q28" s="280"/>
      <c r="R28" s="280"/>
      <c r="S28" s="279"/>
      <c r="T28" s="279"/>
      <c r="U28" s="279"/>
      <c r="V28" s="279"/>
      <c r="W28" s="279"/>
      <c r="X28" s="279"/>
      <c r="Y28" s="284"/>
    </row>
    <row r="29" s="260" customFormat="1" ht="18" customHeight="1" spans="1:25">
      <c r="A29" s="276" t="s">
        <v>92</v>
      </c>
      <c r="B29" s="276" t="s">
        <v>92</v>
      </c>
      <c r="C29" s="276" t="s">
        <v>380</v>
      </c>
      <c r="D29" s="276" t="s">
        <v>381</v>
      </c>
      <c r="E29" s="276" t="s">
        <v>109</v>
      </c>
      <c r="F29" s="276" t="s">
        <v>110</v>
      </c>
      <c r="G29" s="276" t="s">
        <v>382</v>
      </c>
      <c r="H29" s="276" t="s">
        <v>383</v>
      </c>
      <c r="I29" s="279">
        <v>165000</v>
      </c>
      <c r="J29" s="279">
        <v>165000</v>
      </c>
      <c r="K29" s="280"/>
      <c r="L29" s="280"/>
      <c r="M29" s="279">
        <v>165000</v>
      </c>
      <c r="N29" s="282"/>
      <c r="O29" s="280"/>
      <c r="P29" s="280"/>
      <c r="Q29" s="280"/>
      <c r="R29" s="280"/>
      <c r="S29" s="279"/>
      <c r="T29" s="279"/>
      <c r="U29" s="279"/>
      <c r="V29" s="279"/>
      <c r="W29" s="279"/>
      <c r="X29" s="279"/>
      <c r="Y29" s="284"/>
    </row>
    <row r="30" s="260" customFormat="1" ht="18" customHeight="1" spans="1:25">
      <c r="A30" s="276" t="s">
        <v>92</v>
      </c>
      <c r="B30" s="276" t="s">
        <v>92</v>
      </c>
      <c r="C30" s="276" t="s">
        <v>384</v>
      </c>
      <c r="D30" s="276" t="s">
        <v>385</v>
      </c>
      <c r="E30" s="276" t="s">
        <v>109</v>
      </c>
      <c r="F30" s="276" t="s">
        <v>110</v>
      </c>
      <c r="G30" s="276" t="s">
        <v>386</v>
      </c>
      <c r="H30" s="276" t="s">
        <v>387</v>
      </c>
      <c r="I30" s="279">
        <v>251400</v>
      </c>
      <c r="J30" s="279">
        <v>251400</v>
      </c>
      <c r="K30" s="280"/>
      <c r="L30" s="280"/>
      <c r="M30" s="279">
        <v>251400</v>
      </c>
      <c r="N30" s="282"/>
      <c r="O30" s="280"/>
      <c r="P30" s="280"/>
      <c r="Q30" s="280"/>
      <c r="R30" s="280"/>
      <c r="S30" s="279"/>
      <c r="T30" s="279"/>
      <c r="U30" s="279"/>
      <c r="V30" s="279"/>
      <c r="W30" s="279"/>
      <c r="X30" s="279"/>
      <c r="Y30" s="284"/>
    </row>
    <row r="31" s="260" customFormat="1" ht="18" customHeight="1" spans="1:25">
      <c r="A31" s="276" t="s">
        <v>92</v>
      </c>
      <c r="B31" s="276" t="s">
        <v>92</v>
      </c>
      <c r="C31" s="276" t="s">
        <v>388</v>
      </c>
      <c r="D31" s="276" t="s">
        <v>389</v>
      </c>
      <c r="E31" s="276" t="s">
        <v>109</v>
      </c>
      <c r="F31" s="276" t="s">
        <v>110</v>
      </c>
      <c r="G31" s="276" t="s">
        <v>390</v>
      </c>
      <c r="H31" s="276" t="s">
        <v>391</v>
      </c>
      <c r="I31" s="279">
        <v>51293</v>
      </c>
      <c r="J31" s="279">
        <v>51293</v>
      </c>
      <c r="K31" s="280"/>
      <c r="L31" s="280"/>
      <c r="M31" s="279">
        <v>51293</v>
      </c>
      <c r="N31" s="282"/>
      <c r="O31" s="280"/>
      <c r="P31" s="280"/>
      <c r="Q31" s="280"/>
      <c r="R31" s="280"/>
      <c r="S31" s="279"/>
      <c r="T31" s="279"/>
      <c r="U31" s="279"/>
      <c r="V31" s="279"/>
      <c r="W31" s="279"/>
      <c r="X31" s="279"/>
      <c r="Y31" s="284"/>
    </row>
    <row r="32" s="260" customFormat="1" ht="18" customHeight="1" spans="1:25">
      <c r="A32" s="276" t="s">
        <v>92</v>
      </c>
      <c r="B32" s="276" t="s">
        <v>92</v>
      </c>
      <c r="C32" s="276" t="s">
        <v>388</v>
      </c>
      <c r="D32" s="276" t="s">
        <v>389</v>
      </c>
      <c r="E32" s="276" t="s">
        <v>109</v>
      </c>
      <c r="F32" s="276" t="s">
        <v>110</v>
      </c>
      <c r="G32" s="276" t="s">
        <v>392</v>
      </c>
      <c r="H32" s="276" t="s">
        <v>393</v>
      </c>
      <c r="I32" s="279">
        <v>5400</v>
      </c>
      <c r="J32" s="279">
        <v>5400</v>
      </c>
      <c r="K32" s="280"/>
      <c r="L32" s="280"/>
      <c r="M32" s="279">
        <v>5400</v>
      </c>
      <c r="N32" s="282"/>
      <c r="O32" s="280"/>
      <c r="P32" s="280"/>
      <c r="Q32" s="280"/>
      <c r="R32" s="280"/>
      <c r="S32" s="279"/>
      <c r="T32" s="279"/>
      <c r="U32" s="279"/>
      <c r="V32" s="279"/>
      <c r="W32" s="279"/>
      <c r="X32" s="279"/>
      <c r="Y32" s="284"/>
    </row>
    <row r="33" s="260" customFormat="1" ht="18" customHeight="1" spans="1:25">
      <c r="A33" s="276" t="s">
        <v>92</v>
      </c>
      <c r="B33" s="276" t="s">
        <v>92</v>
      </c>
      <c r="C33" s="276" t="s">
        <v>388</v>
      </c>
      <c r="D33" s="276" t="s">
        <v>389</v>
      </c>
      <c r="E33" s="276" t="s">
        <v>109</v>
      </c>
      <c r="F33" s="276" t="s">
        <v>110</v>
      </c>
      <c r="G33" s="276" t="s">
        <v>394</v>
      </c>
      <c r="H33" s="276" t="s">
        <v>395</v>
      </c>
      <c r="I33" s="279">
        <v>54000</v>
      </c>
      <c r="J33" s="279">
        <v>54000</v>
      </c>
      <c r="K33" s="280"/>
      <c r="L33" s="280"/>
      <c r="M33" s="279">
        <v>54000</v>
      </c>
      <c r="N33" s="282"/>
      <c r="O33" s="280"/>
      <c r="P33" s="280"/>
      <c r="Q33" s="280"/>
      <c r="R33" s="280"/>
      <c r="S33" s="279"/>
      <c r="T33" s="279"/>
      <c r="U33" s="279"/>
      <c r="V33" s="279"/>
      <c r="W33" s="279"/>
      <c r="X33" s="279"/>
      <c r="Y33" s="284"/>
    </row>
    <row r="34" s="260" customFormat="1" ht="18" customHeight="1" spans="1:25">
      <c r="A34" s="276" t="s">
        <v>92</v>
      </c>
      <c r="B34" s="276" t="s">
        <v>92</v>
      </c>
      <c r="C34" s="276" t="s">
        <v>388</v>
      </c>
      <c r="D34" s="276" t="s">
        <v>389</v>
      </c>
      <c r="E34" s="276" t="s">
        <v>109</v>
      </c>
      <c r="F34" s="276" t="s">
        <v>110</v>
      </c>
      <c r="G34" s="276" t="s">
        <v>396</v>
      </c>
      <c r="H34" s="276" t="s">
        <v>397</v>
      </c>
      <c r="I34" s="279">
        <v>7290</v>
      </c>
      <c r="J34" s="279">
        <v>7290</v>
      </c>
      <c r="K34" s="280"/>
      <c r="L34" s="280"/>
      <c r="M34" s="279">
        <v>7290</v>
      </c>
      <c r="N34" s="282"/>
      <c r="O34" s="280"/>
      <c r="P34" s="280"/>
      <c r="Q34" s="280"/>
      <c r="R34" s="280"/>
      <c r="S34" s="279"/>
      <c r="T34" s="279"/>
      <c r="U34" s="279"/>
      <c r="V34" s="279"/>
      <c r="W34" s="279"/>
      <c r="X34" s="279"/>
      <c r="Y34" s="284"/>
    </row>
    <row r="35" s="260" customFormat="1" ht="18" customHeight="1" spans="1:25">
      <c r="A35" s="276" t="s">
        <v>92</v>
      </c>
      <c r="B35" s="276" t="s">
        <v>92</v>
      </c>
      <c r="C35" s="276" t="s">
        <v>388</v>
      </c>
      <c r="D35" s="276" t="s">
        <v>389</v>
      </c>
      <c r="E35" s="276" t="s">
        <v>109</v>
      </c>
      <c r="F35" s="276" t="s">
        <v>110</v>
      </c>
      <c r="G35" s="276" t="s">
        <v>386</v>
      </c>
      <c r="H35" s="276" t="s">
        <v>387</v>
      </c>
      <c r="I35" s="279">
        <v>25140</v>
      </c>
      <c r="J35" s="279">
        <v>25140</v>
      </c>
      <c r="K35" s="280"/>
      <c r="L35" s="280"/>
      <c r="M35" s="279">
        <v>25140</v>
      </c>
      <c r="N35" s="282"/>
      <c r="O35" s="280"/>
      <c r="P35" s="280"/>
      <c r="Q35" s="280"/>
      <c r="R35" s="280"/>
      <c r="S35" s="279"/>
      <c r="T35" s="279"/>
      <c r="U35" s="279"/>
      <c r="V35" s="279"/>
      <c r="W35" s="279"/>
      <c r="X35" s="279"/>
      <c r="Y35" s="284"/>
    </row>
    <row r="36" s="260" customFormat="1" ht="18" customHeight="1" spans="1:25">
      <c r="A36" s="276" t="s">
        <v>92</v>
      </c>
      <c r="B36" s="276" t="s">
        <v>92</v>
      </c>
      <c r="C36" s="276" t="s">
        <v>388</v>
      </c>
      <c r="D36" s="276" t="s">
        <v>389</v>
      </c>
      <c r="E36" s="276" t="s">
        <v>109</v>
      </c>
      <c r="F36" s="276" t="s">
        <v>110</v>
      </c>
      <c r="G36" s="276" t="s">
        <v>398</v>
      </c>
      <c r="H36" s="276" t="s">
        <v>399</v>
      </c>
      <c r="I36" s="279">
        <v>120800</v>
      </c>
      <c r="J36" s="279">
        <v>120800</v>
      </c>
      <c r="K36" s="280"/>
      <c r="L36" s="280"/>
      <c r="M36" s="279">
        <v>120800</v>
      </c>
      <c r="N36" s="282"/>
      <c r="O36" s="280"/>
      <c r="P36" s="280"/>
      <c r="Q36" s="280"/>
      <c r="R36" s="280"/>
      <c r="S36" s="279"/>
      <c r="T36" s="279"/>
      <c r="U36" s="279"/>
      <c r="V36" s="279"/>
      <c r="W36" s="279"/>
      <c r="X36" s="279"/>
      <c r="Y36" s="284"/>
    </row>
    <row r="37" s="260" customFormat="1" ht="18" customHeight="1" spans="1:25">
      <c r="A37" s="276" t="s">
        <v>92</v>
      </c>
      <c r="B37" s="276" t="s">
        <v>92</v>
      </c>
      <c r="C37" s="276" t="s">
        <v>388</v>
      </c>
      <c r="D37" s="276" t="s">
        <v>389</v>
      </c>
      <c r="E37" s="276" t="s">
        <v>113</v>
      </c>
      <c r="F37" s="276" t="s">
        <v>114</v>
      </c>
      <c r="G37" s="276" t="s">
        <v>390</v>
      </c>
      <c r="H37" s="276" t="s">
        <v>391</v>
      </c>
      <c r="I37" s="279">
        <v>94000</v>
      </c>
      <c r="J37" s="279">
        <v>94000</v>
      </c>
      <c r="K37" s="280"/>
      <c r="L37" s="280"/>
      <c r="M37" s="279">
        <v>94000</v>
      </c>
      <c r="N37" s="282"/>
      <c r="O37" s="280"/>
      <c r="P37" s="280"/>
      <c r="Q37" s="280"/>
      <c r="R37" s="280"/>
      <c r="S37" s="279"/>
      <c r="T37" s="279"/>
      <c r="U37" s="279"/>
      <c r="V37" s="279"/>
      <c r="W37" s="279"/>
      <c r="X37" s="279"/>
      <c r="Y37" s="284"/>
    </row>
    <row r="38" s="260" customFormat="1" ht="18" customHeight="1" spans="1:25">
      <c r="A38" s="276" t="s">
        <v>92</v>
      </c>
      <c r="B38" s="276" t="s">
        <v>92</v>
      </c>
      <c r="C38" s="276" t="s">
        <v>388</v>
      </c>
      <c r="D38" s="276" t="s">
        <v>389</v>
      </c>
      <c r="E38" s="276" t="s">
        <v>113</v>
      </c>
      <c r="F38" s="276" t="s">
        <v>114</v>
      </c>
      <c r="G38" s="276" t="s">
        <v>392</v>
      </c>
      <c r="H38" s="276" t="s">
        <v>393</v>
      </c>
      <c r="I38" s="279">
        <v>9400</v>
      </c>
      <c r="J38" s="279">
        <v>9400</v>
      </c>
      <c r="K38" s="280"/>
      <c r="L38" s="280"/>
      <c r="M38" s="279">
        <v>9400</v>
      </c>
      <c r="N38" s="282"/>
      <c r="O38" s="280"/>
      <c r="P38" s="280"/>
      <c r="Q38" s="280"/>
      <c r="R38" s="280"/>
      <c r="S38" s="279"/>
      <c r="T38" s="279"/>
      <c r="U38" s="279"/>
      <c r="V38" s="279"/>
      <c r="W38" s="279"/>
      <c r="X38" s="279"/>
      <c r="Y38" s="284"/>
    </row>
    <row r="39" s="260" customFormat="1" ht="18" customHeight="1" spans="1:25">
      <c r="A39" s="276" t="s">
        <v>92</v>
      </c>
      <c r="B39" s="276" t="s">
        <v>92</v>
      </c>
      <c r="C39" s="276" t="s">
        <v>388</v>
      </c>
      <c r="D39" s="276" t="s">
        <v>389</v>
      </c>
      <c r="E39" s="276" t="s">
        <v>113</v>
      </c>
      <c r="F39" s="276" t="s">
        <v>114</v>
      </c>
      <c r="G39" s="276" t="s">
        <v>394</v>
      </c>
      <c r="H39" s="276" t="s">
        <v>395</v>
      </c>
      <c r="I39" s="279">
        <v>94000</v>
      </c>
      <c r="J39" s="279">
        <v>94000</v>
      </c>
      <c r="K39" s="280"/>
      <c r="L39" s="280"/>
      <c r="M39" s="279">
        <v>94000</v>
      </c>
      <c r="N39" s="282"/>
      <c r="O39" s="280"/>
      <c r="P39" s="280"/>
      <c r="Q39" s="280"/>
      <c r="R39" s="280"/>
      <c r="S39" s="279"/>
      <c r="T39" s="279"/>
      <c r="U39" s="279"/>
      <c r="V39" s="279"/>
      <c r="W39" s="279"/>
      <c r="X39" s="279"/>
      <c r="Y39" s="284"/>
    </row>
    <row r="40" s="260" customFormat="1" ht="18" customHeight="1" spans="1:25">
      <c r="A40" s="276" t="s">
        <v>92</v>
      </c>
      <c r="B40" s="276" t="s">
        <v>92</v>
      </c>
      <c r="C40" s="276" t="s">
        <v>388</v>
      </c>
      <c r="D40" s="276" t="s">
        <v>389</v>
      </c>
      <c r="E40" s="276" t="s">
        <v>113</v>
      </c>
      <c r="F40" s="276" t="s">
        <v>114</v>
      </c>
      <c r="G40" s="276" t="s">
        <v>396</v>
      </c>
      <c r="H40" s="276" t="s">
        <v>397</v>
      </c>
      <c r="I40" s="279">
        <v>12690</v>
      </c>
      <c r="J40" s="279">
        <v>12690</v>
      </c>
      <c r="K40" s="280"/>
      <c r="L40" s="280"/>
      <c r="M40" s="279">
        <v>12690</v>
      </c>
      <c r="N40" s="282"/>
      <c r="O40" s="280"/>
      <c r="P40" s="280"/>
      <c r="Q40" s="280"/>
      <c r="R40" s="280"/>
      <c r="S40" s="279"/>
      <c r="T40" s="279"/>
      <c r="U40" s="279"/>
      <c r="V40" s="279"/>
      <c r="W40" s="279"/>
      <c r="X40" s="279"/>
      <c r="Y40" s="284"/>
    </row>
    <row r="41" s="260" customFormat="1" ht="18" customHeight="1" spans="1:25">
      <c r="A41" s="276" t="s">
        <v>92</v>
      </c>
      <c r="B41" s="276" t="s">
        <v>92</v>
      </c>
      <c r="C41" s="276" t="s">
        <v>388</v>
      </c>
      <c r="D41" s="276" t="s">
        <v>389</v>
      </c>
      <c r="E41" s="276" t="s">
        <v>113</v>
      </c>
      <c r="F41" s="276" t="s">
        <v>114</v>
      </c>
      <c r="G41" s="276" t="s">
        <v>386</v>
      </c>
      <c r="H41" s="276" t="s">
        <v>387</v>
      </c>
      <c r="I41" s="279">
        <v>42300</v>
      </c>
      <c r="J41" s="279">
        <v>42300</v>
      </c>
      <c r="K41" s="280"/>
      <c r="L41" s="280"/>
      <c r="M41" s="279">
        <v>42300</v>
      </c>
      <c r="N41" s="282"/>
      <c r="O41" s="280"/>
      <c r="P41" s="280"/>
      <c r="Q41" s="280"/>
      <c r="R41" s="280"/>
      <c r="S41" s="279"/>
      <c r="T41" s="279"/>
      <c r="U41" s="279"/>
      <c r="V41" s="279"/>
      <c r="W41" s="279"/>
      <c r="X41" s="279"/>
      <c r="Y41" s="284"/>
    </row>
    <row r="42" s="260" customFormat="1" ht="18" customHeight="1" spans="1:25">
      <c r="A42" s="276" t="s">
        <v>92</v>
      </c>
      <c r="B42" s="276" t="s">
        <v>92</v>
      </c>
      <c r="C42" s="276" t="s">
        <v>388</v>
      </c>
      <c r="D42" s="276" t="s">
        <v>389</v>
      </c>
      <c r="E42" s="276" t="s">
        <v>113</v>
      </c>
      <c r="F42" s="276" t="s">
        <v>114</v>
      </c>
      <c r="G42" s="276" t="s">
        <v>398</v>
      </c>
      <c r="H42" s="276" t="s">
        <v>399</v>
      </c>
      <c r="I42" s="279">
        <v>159800</v>
      </c>
      <c r="J42" s="279">
        <v>159800</v>
      </c>
      <c r="K42" s="280"/>
      <c r="L42" s="280"/>
      <c r="M42" s="279">
        <v>159800</v>
      </c>
      <c r="N42" s="282"/>
      <c r="O42" s="280"/>
      <c r="P42" s="280"/>
      <c r="Q42" s="280"/>
      <c r="R42" s="280"/>
      <c r="S42" s="279"/>
      <c r="T42" s="279"/>
      <c r="U42" s="279"/>
      <c r="V42" s="279"/>
      <c r="W42" s="279"/>
      <c r="X42" s="279"/>
      <c r="Y42" s="284"/>
    </row>
    <row r="43" s="260" customFormat="1" ht="18" customHeight="1" spans="1:25">
      <c r="A43" s="276" t="s">
        <v>92</v>
      </c>
      <c r="B43" s="276" t="s">
        <v>92</v>
      </c>
      <c r="C43" s="276" t="s">
        <v>388</v>
      </c>
      <c r="D43" s="276" t="s">
        <v>389</v>
      </c>
      <c r="E43" s="276" t="s">
        <v>171</v>
      </c>
      <c r="F43" s="276" t="s">
        <v>172</v>
      </c>
      <c r="G43" s="276" t="s">
        <v>398</v>
      </c>
      <c r="H43" s="276" t="s">
        <v>399</v>
      </c>
      <c r="I43" s="279">
        <v>45600</v>
      </c>
      <c r="J43" s="279">
        <v>45600</v>
      </c>
      <c r="K43" s="280"/>
      <c r="L43" s="280"/>
      <c r="M43" s="279">
        <v>45600</v>
      </c>
      <c r="N43" s="282"/>
      <c r="O43" s="280"/>
      <c r="P43" s="280"/>
      <c r="Q43" s="280"/>
      <c r="R43" s="280"/>
      <c r="S43" s="279"/>
      <c r="T43" s="279"/>
      <c r="U43" s="279"/>
      <c r="V43" s="279"/>
      <c r="W43" s="279"/>
      <c r="X43" s="279"/>
      <c r="Y43" s="284"/>
    </row>
    <row r="44" s="260" customFormat="1" ht="18" customHeight="1" spans="1:25">
      <c r="A44" s="276" t="s">
        <v>92</v>
      </c>
      <c r="B44" s="276" t="s">
        <v>92</v>
      </c>
      <c r="C44" s="276" t="s">
        <v>388</v>
      </c>
      <c r="D44" s="276" t="s">
        <v>389</v>
      </c>
      <c r="E44" s="276" t="s">
        <v>173</v>
      </c>
      <c r="F44" s="276" t="s">
        <v>174</v>
      </c>
      <c r="G44" s="276" t="s">
        <v>398</v>
      </c>
      <c r="H44" s="276" t="s">
        <v>399</v>
      </c>
      <c r="I44" s="279">
        <v>36100</v>
      </c>
      <c r="J44" s="279">
        <v>36100</v>
      </c>
      <c r="K44" s="280"/>
      <c r="L44" s="280"/>
      <c r="M44" s="279">
        <v>36100</v>
      </c>
      <c r="N44" s="282"/>
      <c r="O44" s="280"/>
      <c r="P44" s="280"/>
      <c r="Q44" s="280"/>
      <c r="R44" s="280"/>
      <c r="S44" s="279"/>
      <c r="T44" s="279"/>
      <c r="U44" s="279"/>
      <c r="V44" s="279"/>
      <c r="W44" s="279"/>
      <c r="X44" s="279"/>
      <c r="Y44" s="284"/>
    </row>
    <row r="45" s="260" customFormat="1" ht="18" customHeight="1" spans="1:25">
      <c r="A45" s="276" t="s">
        <v>92</v>
      </c>
      <c r="B45" s="276" t="s">
        <v>92</v>
      </c>
      <c r="C45" s="276" t="s">
        <v>400</v>
      </c>
      <c r="D45" s="276" t="s">
        <v>401</v>
      </c>
      <c r="E45" s="276" t="s">
        <v>109</v>
      </c>
      <c r="F45" s="276" t="s">
        <v>110</v>
      </c>
      <c r="G45" s="276" t="s">
        <v>402</v>
      </c>
      <c r="H45" s="276" t="s">
        <v>401</v>
      </c>
      <c r="I45" s="279">
        <v>9720</v>
      </c>
      <c r="J45" s="279">
        <v>9720</v>
      </c>
      <c r="K45" s="280"/>
      <c r="L45" s="280"/>
      <c r="M45" s="279">
        <v>9720</v>
      </c>
      <c r="N45" s="282"/>
      <c r="O45" s="280"/>
      <c r="P45" s="280"/>
      <c r="Q45" s="280"/>
      <c r="R45" s="280"/>
      <c r="S45" s="279"/>
      <c r="T45" s="279"/>
      <c r="U45" s="279"/>
      <c r="V45" s="279"/>
      <c r="W45" s="279"/>
      <c r="X45" s="279"/>
      <c r="Y45" s="284"/>
    </row>
    <row r="46" s="260" customFormat="1" ht="18" customHeight="1" spans="1:25">
      <c r="A46" s="276" t="s">
        <v>92</v>
      </c>
      <c r="B46" s="276" t="s">
        <v>92</v>
      </c>
      <c r="C46" s="276" t="s">
        <v>400</v>
      </c>
      <c r="D46" s="276" t="s">
        <v>401</v>
      </c>
      <c r="E46" s="276" t="s">
        <v>113</v>
      </c>
      <c r="F46" s="276" t="s">
        <v>114</v>
      </c>
      <c r="G46" s="276" t="s">
        <v>402</v>
      </c>
      <c r="H46" s="276" t="s">
        <v>401</v>
      </c>
      <c r="I46" s="279">
        <v>16920</v>
      </c>
      <c r="J46" s="279">
        <v>16920</v>
      </c>
      <c r="K46" s="280"/>
      <c r="L46" s="280"/>
      <c r="M46" s="279">
        <v>16920</v>
      </c>
      <c r="N46" s="282"/>
      <c r="O46" s="280"/>
      <c r="P46" s="280"/>
      <c r="Q46" s="280"/>
      <c r="R46" s="280"/>
      <c r="S46" s="279"/>
      <c r="T46" s="279"/>
      <c r="U46" s="279"/>
      <c r="V46" s="279"/>
      <c r="W46" s="279"/>
      <c r="X46" s="279"/>
      <c r="Y46" s="284"/>
    </row>
    <row r="47" s="260" customFormat="1" ht="18" customHeight="1" spans="1:25">
      <c r="A47" s="276" t="s">
        <v>92</v>
      </c>
      <c r="B47" s="276" t="s">
        <v>92</v>
      </c>
      <c r="C47" s="276" t="s">
        <v>403</v>
      </c>
      <c r="D47" s="276" t="s">
        <v>404</v>
      </c>
      <c r="E47" s="276" t="s">
        <v>109</v>
      </c>
      <c r="F47" s="276" t="s">
        <v>110</v>
      </c>
      <c r="G47" s="276" t="s">
        <v>352</v>
      </c>
      <c r="H47" s="276" t="s">
        <v>353</v>
      </c>
      <c r="I47" s="279">
        <v>1102380</v>
      </c>
      <c r="J47" s="279">
        <v>1102380</v>
      </c>
      <c r="K47" s="280"/>
      <c r="L47" s="280"/>
      <c r="M47" s="279">
        <v>1102380</v>
      </c>
      <c r="N47" s="282"/>
      <c r="O47" s="280"/>
      <c r="P47" s="280"/>
      <c r="Q47" s="280"/>
      <c r="R47" s="280"/>
      <c r="S47" s="279"/>
      <c r="T47" s="279"/>
      <c r="U47" s="279"/>
      <c r="V47" s="279"/>
      <c r="W47" s="279"/>
      <c r="X47" s="279"/>
      <c r="Y47" s="284"/>
    </row>
    <row r="48" s="260" customFormat="1" ht="18" customHeight="1" spans="1:25">
      <c r="A48" s="276" t="s">
        <v>92</v>
      </c>
      <c r="B48" s="276" t="s">
        <v>92</v>
      </c>
      <c r="C48" s="276" t="s">
        <v>405</v>
      </c>
      <c r="D48" s="276" t="s">
        <v>406</v>
      </c>
      <c r="E48" s="276" t="s">
        <v>113</v>
      </c>
      <c r="F48" s="276" t="s">
        <v>114</v>
      </c>
      <c r="G48" s="276" t="s">
        <v>358</v>
      </c>
      <c r="H48" s="276" t="s">
        <v>359</v>
      </c>
      <c r="I48" s="279">
        <v>1824540</v>
      </c>
      <c r="J48" s="279">
        <v>1824540</v>
      </c>
      <c r="K48" s="280"/>
      <c r="L48" s="280"/>
      <c r="M48" s="279">
        <v>1824540</v>
      </c>
      <c r="N48" s="282"/>
      <c r="O48" s="280"/>
      <c r="P48" s="280"/>
      <c r="Q48" s="280"/>
      <c r="R48" s="280"/>
      <c r="S48" s="279"/>
      <c r="T48" s="279"/>
      <c r="U48" s="279"/>
      <c r="V48" s="279"/>
      <c r="W48" s="279"/>
      <c r="X48" s="279"/>
      <c r="Y48" s="284"/>
    </row>
    <row r="49" s="260" customFormat="1" ht="18" customHeight="1" spans="1:25">
      <c r="A49" s="276" t="s">
        <v>92</v>
      </c>
      <c r="B49" s="276" t="s">
        <v>92</v>
      </c>
      <c r="C49" s="276" t="s">
        <v>407</v>
      </c>
      <c r="D49" s="276" t="s">
        <v>408</v>
      </c>
      <c r="E49" s="276" t="s">
        <v>109</v>
      </c>
      <c r="F49" s="276" t="s">
        <v>110</v>
      </c>
      <c r="G49" s="276" t="s">
        <v>409</v>
      </c>
      <c r="H49" s="276" t="s">
        <v>410</v>
      </c>
      <c r="I49" s="279">
        <v>3253800</v>
      </c>
      <c r="J49" s="279">
        <v>3253800</v>
      </c>
      <c r="K49" s="280"/>
      <c r="L49" s="280"/>
      <c r="M49" s="279">
        <v>3253800</v>
      </c>
      <c r="N49" s="282"/>
      <c r="O49" s="280"/>
      <c r="P49" s="280"/>
      <c r="Q49" s="280"/>
      <c r="R49" s="280"/>
      <c r="S49" s="279"/>
      <c r="T49" s="279"/>
      <c r="U49" s="279"/>
      <c r="V49" s="279"/>
      <c r="W49" s="279"/>
      <c r="X49" s="279"/>
      <c r="Y49" s="284"/>
    </row>
    <row r="50" s="260" customFormat="1" ht="18" customHeight="1" spans="1:25">
      <c r="A50" s="276" t="s">
        <v>92</v>
      </c>
      <c r="B50" s="276" t="s">
        <v>92</v>
      </c>
      <c r="C50" s="276" t="s">
        <v>411</v>
      </c>
      <c r="D50" s="276" t="s">
        <v>412</v>
      </c>
      <c r="E50" s="276" t="s">
        <v>140</v>
      </c>
      <c r="F50" s="276" t="s">
        <v>139</v>
      </c>
      <c r="G50" s="276" t="s">
        <v>378</v>
      </c>
      <c r="H50" s="276" t="s">
        <v>379</v>
      </c>
      <c r="I50" s="279">
        <v>11160</v>
      </c>
      <c r="J50" s="279">
        <v>11160</v>
      </c>
      <c r="K50" s="280"/>
      <c r="L50" s="280"/>
      <c r="M50" s="279">
        <v>11160</v>
      </c>
      <c r="N50" s="282"/>
      <c r="O50" s="280"/>
      <c r="P50" s="280"/>
      <c r="Q50" s="280"/>
      <c r="R50" s="280"/>
      <c r="S50" s="279"/>
      <c r="T50" s="279"/>
      <c r="U50" s="279"/>
      <c r="V50" s="279"/>
      <c r="W50" s="279"/>
      <c r="X50" s="279"/>
      <c r="Y50" s="284"/>
    </row>
    <row r="51" s="260" customFormat="1" ht="18" customHeight="1" spans="1:25">
      <c r="A51" s="276" t="s">
        <v>92</v>
      </c>
      <c r="B51" s="276" t="s">
        <v>92</v>
      </c>
      <c r="C51" s="276" t="s">
        <v>413</v>
      </c>
      <c r="D51" s="276" t="s">
        <v>325</v>
      </c>
      <c r="E51" s="276" t="s">
        <v>109</v>
      </c>
      <c r="F51" s="276" t="s">
        <v>110</v>
      </c>
      <c r="G51" s="276" t="s">
        <v>414</v>
      </c>
      <c r="H51" s="276" t="s">
        <v>325</v>
      </c>
      <c r="I51" s="279">
        <v>2707</v>
      </c>
      <c r="J51" s="279">
        <v>2707</v>
      </c>
      <c r="K51" s="280"/>
      <c r="L51" s="280"/>
      <c r="M51" s="279">
        <v>2707</v>
      </c>
      <c r="N51" s="282"/>
      <c r="O51" s="280"/>
      <c r="P51" s="280"/>
      <c r="Q51" s="280"/>
      <c r="R51" s="280"/>
      <c r="S51" s="279"/>
      <c r="T51" s="279"/>
      <c r="U51" s="279"/>
      <c r="V51" s="279"/>
      <c r="W51" s="279"/>
      <c r="X51" s="279"/>
      <c r="Y51" s="284"/>
    </row>
    <row r="52" s="260" customFormat="1" ht="18" customHeight="1" spans="1:24">
      <c r="A52" s="277" t="s">
        <v>279</v>
      </c>
      <c r="B52" s="277"/>
      <c r="C52" s="277"/>
      <c r="D52" s="277"/>
      <c r="E52" s="277"/>
      <c r="F52" s="277"/>
      <c r="G52" s="277"/>
      <c r="H52" s="277"/>
      <c r="I52" s="281">
        <f>SUM(I9:I51)</f>
        <v>21879701</v>
      </c>
      <c r="J52" s="281">
        <f>SUM(J9:J51)</f>
        <v>21879701</v>
      </c>
      <c r="K52" s="281"/>
      <c r="L52" s="281"/>
      <c r="M52" s="281">
        <f>SUM(M9:M51)</f>
        <v>21879701</v>
      </c>
      <c r="N52" s="282"/>
      <c r="O52" s="281"/>
      <c r="P52" s="281"/>
      <c r="Q52" s="281"/>
      <c r="R52" s="281"/>
      <c r="S52" s="281"/>
      <c r="T52" s="281"/>
      <c r="U52" s="281"/>
      <c r="V52" s="281"/>
      <c r="W52" s="281"/>
      <c r="X52" s="281" t="s">
        <v>93</v>
      </c>
    </row>
  </sheetData>
  <mergeCells count="31">
    <mergeCell ref="A2:X2"/>
    <mergeCell ref="A3:J3"/>
    <mergeCell ref="I4:X4"/>
    <mergeCell ref="J5:N5"/>
    <mergeCell ref="O5:Q5"/>
    <mergeCell ref="S5:X5"/>
    <mergeCell ref="A52:H5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4" orientation="landscape" horizontalDpi="600" verticalDpi="600"/>
  <headerFooter>
    <oddFooter>&amp;C&amp;"-"&amp;16- &amp;P -</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83"/>
  <sheetViews>
    <sheetView zoomScale="85" zoomScaleNormal="85" zoomScaleSheetLayoutView="60" workbookViewId="0">
      <pane ySplit="7" topLeftCell="A8" activePane="bottomLeft" state="frozen"/>
      <selection/>
      <selection pane="bottomLeft" activeCell="D16" sqref="D16"/>
    </sheetView>
  </sheetViews>
  <sheetFormatPr defaultColWidth="8.88571428571429" defaultRowHeight="14.25" customHeight="1"/>
  <cols>
    <col min="1" max="2" width="14.9142857142857" style="89" customWidth="1"/>
    <col min="3" max="3" width="35.7047619047619" style="89" customWidth="1"/>
    <col min="4" max="4" width="30.9428571428571" style="89" customWidth="1"/>
    <col min="5" max="5" width="11.1333333333333" style="89" customWidth="1"/>
    <col min="6" max="6" width="30.4761904761905" style="89" customWidth="1"/>
    <col min="7" max="7" width="9.84761904761905" style="89" customWidth="1"/>
    <col min="8" max="8" width="10.1333333333333" style="89" customWidth="1"/>
    <col min="9" max="10" width="16.8857142857143" style="89"/>
    <col min="11" max="11" width="16.9809523809524" style="89" customWidth="1"/>
    <col min="12" max="12" width="10" style="89" customWidth="1"/>
    <col min="13" max="13" width="10.5714285714286" style="89" customWidth="1"/>
    <col min="14" max="14" width="14.6" style="89" customWidth="1"/>
    <col min="15" max="15" width="10.4285714285714" style="89" customWidth="1"/>
    <col min="16" max="17" width="11.1333333333333" style="89" customWidth="1"/>
    <col min="18" max="18" width="9.13333333333333" style="89" customWidth="1"/>
    <col min="19" max="19" width="10.2857142857143" style="89" customWidth="1"/>
    <col min="20" max="22" width="11.7142857142857" style="89" customWidth="1"/>
    <col min="23" max="23" width="10.2857142857143" style="89" customWidth="1"/>
    <col min="24" max="24" width="9.13333333333333" style="89" customWidth="1"/>
    <col min="25" max="16384" width="9.13333333333333" style="89"/>
  </cols>
  <sheetData>
    <row r="1" ht="13.5" customHeight="1" spans="1:23">
      <c r="A1" s="89" t="s">
        <v>415</v>
      </c>
      <c r="E1" s="263"/>
      <c r="F1" s="263"/>
      <c r="G1" s="263"/>
      <c r="H1" s="263"/>
      <c r="I1" s="91"/>
      <c r="J1" s="91"/>
      <c r="K1" s="91"/>
      <c r="L1" s="91"/>
      <c r="M1" s="91"/>
      <c r="N1" s="91"/>
      <c r="O1" s="91"/>
      <c r="P1" s="91"/>
      <c r="Q1" s="91"/>
      <c r="W1" s="92"/>
    </row>
    <row r="2" ht="27.75" customHeight="1" spans="1:23">
      <c r="A2" s="75" t="s">
        <v>9</v>
      </c>
      <c r="B2" s="75"/>
      <c r="C2" s="75"/>
      <c r="D2" s="75"/>
      <c r="E2" s="75"/>
      <c r="F2" s="75"/>
      <c r="G2" s="75"/>
      <c r="H2" s="75"/>
      <c r="I2" s="75"/>
      <c r="J2" s="75"/>
      <c r="K2" s="75"/>
      <c r="L2" s="75"/>
      <c r="M2" s="75"/>
      <c r="N2" s="75"/>
      <c r="O2" s="75"/>
      <c r="P2" s="75"/>
      <c r="Q2" s="75"/>
      <c r="R2" s="75"/>
      <c r="S2" s="75"/>
      <c r="T2" s="75"/>
      <c r="U2" s="75"/>
      <c r="V2" s="75"/>
      <c r="W2" s="75"/>
    </row>
    <row r="3" ht="13.5" customHeight="1" spans="1:23">
      <c r="A3" s="182" t="s">
        <v>22</v>
      </c>
      <c r="B3" s="182"/>
      <c r="C3" s="261"/>
      <c r="D3" s="261"/>
      <c r="E3" s="261"/>
      <c r="F3" s="261"/>
      <c r="G3" s="261"/>
      <c r="H3" s="261"/>
      <c r="I3" s="95"/>
      <c r="J3" s="95"/>
      <c r="K3" s="95"/>
      <c r="L3" s="95"/>
      <c r="M3" s="95"/>
      <c r="N3" s="95"/>
      <c r="O3" s="95"/>
      <c r="P3" s="95"/>
      <c r="Q3" s="95"/>
      <c r="W3" s="179" t="s">
        <v>321</v>
      </c>
    </row>
    <row r="4" ht="15.75" customHeight="1" spans="1:23">
      <c r="A4" s="144" t="s">
        <v>416</v>
      </c>
      <c r="B4" s="144" t="s">
        <v>331</v>
      </c>
      <c r="C4" s="144" t="s">
        <v>332</v>
      </c>
      <c r="D4" s="144" t="s">
        <v>417</v>
      </c>
      <c r="E4" s="144" t="s">
        <v>333</v>
      </c>
      <c r="F4" s="144" t="s">
        <v>334</v>
      </c>
      <c r="G4" s="144" t="s">
        <v>418</v>
      </c>
      <c r="H4" s="144" t="s">
        <v>419</v>
      </c>
      <c r="I4" s="144" t="s">
        <v>77</v>
      </c>
      <c r="J4" s="110" t="s">
        <v>420</v>
      </c>
      <c r="K4" s="110"/>
      <c r="L4" s="110"/>
      <c r="M4" s="110"/>
      <c r="N4" s="110" t="s">
        <v>340</v>
      </c>
      <c r="O4" s="110"/>
      <c r="P4" s="110"/>
      <c r="Q4" s="212" t="s">
        <v>83</v>
      </c>
      <c r="R4" s="110" t="s">
        <v>84</v>
      </c>
      <c r="S4" s="110"/>
      <c r="T4" s="110"/>
      <c r="U4" s="110"/>
      <c r="V4" s="110"/>
      <c r="W4" s="110"/>
    </row>
    <row r="5" ht="17.25" customHeight="1" spans="1:23">
      <c r="A5" s="144"/>
      <c r="B5" s="144"/>
      <c r="C5" s="144"/>
      <c r="D5" s="144"/>
      <c r="E5" s="144"/>
      <c r="F5" s="144"/>
      <c r="G5" s="144"/>
      <c r="H5" s="144"/>
      <c r="I5" s="144"/>
      <c r="J5" s="110" t="s">
        <v>80</v>
      </c>
      <c r="K5" s="110"/>
      <c r="L5" s="212" t="s">
        <v>81</v>
      </c>
      <c r="M5" s="212" t="s">
        <v>82</v>
      </c>
      <c r="N5" s="212" t="s">
        <v>80</v>
      </c>
      <c r="O5" s="212" t="s">
        <v>81</v>
      </c>
      <c r="P5" s="212" t="s">
        <v>82</v>
      </c>
      <c r="Q5" s="212"/>
      <c r="R5" s="212" t="s">
        <v>79</v>
      </c>
      <c r="S5" s="212" t="s">
        <v>86</v>
      </c>
      <c r="T5" s="212" t="s">
        <v>421</v>
      </c>
      <c r="U5" s="265" t="s">
        <v>88</v>
      </c>
      <c r="V5" s="212" t="s">
        <v>89</v>
      </c>
      <c r="W5" s="212" t="s">
        <v>90</v>
      </c>
    </row>
    <row r="6" spans="1:23">
      <c r="A6" s="144"/>
      <c r="B6" s="144"/>
      <c r="C6" s="144"/>
      <c r="D6" s="144"/>
      <c r="E6" s="144"/>
      <c r="F6" s="144"/>
      <c r="G6" s="144"/>
      <c r="H6" s="144"/>
      <c r="I6" s="144"/>
      <c r="J6" s="264" t="s">
        <v>79</v>
      </c>
      <c r="K6" s="264" t="s">
        <v>422</v>
      </c>
      <c r="L6" s="212"/>
      <c r="M6" s="212"/>
      <c r="N6" s="212"/>
      <c r="O6" s="212"/>
      <c r="P6" s="212"/>
      <c r="Q6" s="212"/>
      <c r="R6" s="212"/>
      <c r="S6" s="212"/>
      <c r="T6" s="212"/>
      <c r="U6" s="265"/>
      <c r="V6" s="212"/>
      <c r="W6" s="212"/>
    </row>
    <row r="7" ht="15" customHeight="1" spans="1:23">
      <c r="A7" s="262">
        <v>1</v>
      </c>
      <c r="B7" s="262">
        <v>2</v>
      </c>
      <c r="C7" s="262">
        <v>3</v>
      </c>
      <c r="D7" s="262">
        <v>4</v>
      </c>
      <c r="E7" s="262">
        <v>5</v>
      </c>
      <c r="F7" s="262">
        <v>6</v>
      </c>
      <c r="G7" s="262">
        <v>7</v>
      </c>
      <c r="H7" s="262">
        <v>8</v>
      </c>
      <c r="I7" s="262">
        <v>9</v>
      </c>
      <c r="J7" s="262">
        <v>10</v>
      </c>
      <c r="K7" s="262">
        <v>11</v>
      </c>
      <c r="L7" s="262">
        <v>12</v>
      </c>
      <c r="M7" s="262">
        <v>13</v>
      </c>
      <c r="N7" s="262">
        <v>14</v>
      </c>
      <c r="O7" s="262">
        <v>15</v>
      </c>
      <c r="P7" s="262">
        <v>16</v>
      </c>
      <c r="Q7" s="262">
        <v>17</v>
      </c>
      <c r="R7" s="262">
        <v>18</v>
      </c>
      <c r="S7" s="262">
        <v>19</v>
      </c>
      <c r="T7" s="262">
        <v>20</v>
      </c>
      <c r="U7" s="262">
        <v>21</v>
      </c>
      <c r="V7" s="262">
        <v>22</v>
      </c>
      <c r="W7" s="262">
        <v>23</v>
      </c>
    </row>
    <row r="8" s="260" customFormat="1" ht="18.75" customHeight="1" spans="1:23">
      <c r="A8" s="40" t="s">
        <v>423</v>
      </c>
      <c r="B8" s="40" t="s">
        <v>424</v>
      </c>
      <c r="C8" s="40" t="s">
        <v>425</v>
      </c>
      <c r="D8" s="40" t="s">
        <v>92</v>
      </c>
      <c r="E8" s="40" t="s">
        <v>242</v>
      </c>
      <c r="F8" s="40" t="s">
        <v>243</v>
      </c>
      <c r="G8" s="40" t="s">
        <v>378</v>
      </c>
      <c r="H8" s="40" t="s">
        <v>379</v>
      </c>
      <c r="I8" s="140">
        <v>82000</v>
      </c>
      <c r="J8" s="140">
        <v>82000</v>
      </c>
      <c r="K8" s="140">
        <v>82000</v>
      </c>
      <c r="L8" s="140"/>
      <c r="M8" s="140"/>
      <c r="N8" s="140"/>
      <c r="O8" s="140"/>
      <c r="P8" s="140"/>
      <c r="Q8" s="140"/>
      <c r="R8" s="140"/>
      <c r="S8" s="140"/>
      <c r="T8" s="140"/>
      <c r="U8" s="140"/>
      <c r="V8" s="140"/>
      <c r="W8" s="140"/>
    </row>
    <row r="9" s="260" customFormat="1" ht="18.75" customHeight="1" spans="1:23">
      <c r="A9" s="40" t="s">
        <v>423</v>
      </c>
      <c r="B9" s="40" t="s">
        <v>424</v>
      </c>
      <c r="C9" s="40" t="s">
        <v>425</v>
      </c>
      <c r="D9" s="40" t="s">
        <v>92</v>
      </c>
      <c r="E9" s="40" t="s">
        <v>242</v>
      </c>
      <c r="F9" s="40" t="s">
        <v>243</v>
      </c>
      <c r="G9" s="40" t="s">
        <v>426</v>
      </c>
      <c r="H9" s="40" t="s">
        <v>427</v>
      </c>
      <c r="I9" s="140">
        <v>200000</v>
      </c>
      <c r="J9" s="140">
        <v>200000</v>
      </c>
      <c r="K9" s="140">
        <v>200000</v>
      </c>
      <c r="L9" s="140"/>
      <c r="M9" s="140"/>
      <c r="N9" s="140"/>
      <c r="O9" s="140"/>
      <c r="P9" s="140"/>
      <c r="Q9" s="140"/>
      <c r="R9" s="140"/>
      <c r="S9" s="140"/>
      <c r="T9" s="140"/>
      <c r="U9" s="140"/>
      <c r="V9" s="140"/>
      <c r="W9" s="140"/>
    </row>
    <row r="10" s="260" customFormat="1" ht="18.75" customHeight="1" spans="1:23">
      <c r="A10" s="40" t="s">
        <v>423</v>
      </c>
      <c r="B10" s="40" t="s">
        <v>424</v>
      </c>
      <c r="C10" s="40" t="s">
        <v>425</v>
      </c>
      <c r="D10" s="40" t="s">
        <v>92</v>
      </c>
      <c r="E10" s="40" t="s">
        <v>242</v>
      </c>
      <c r="F10" s="40" t="s">
        <v>243</v>
      </c>
      <c r="G10" s="40" t="s">
        <v>428</v>
      </c>
      <c r="H10" s="40" t="s">
        <v>429</v>
      </c>
      <c r="I10" s="140">
        <v>21000</v>
      </c>
      <c r="J10" s="140">
        <v>21000</v>
      </c>
      <c r="K10" s="140">
        <v>21000</v>
      </c>
      <c r="L10" s="140"/>
      <c r="M10" s="140"/>
      <c r="N10" s="140"/>
      <c r="O10" s="140"/>
      <c r="P10" s="140"/>
      <c r="Q10" s="140"/>
      <c r="R10" s="140"/>
      <c r="S10" s="140"/>
      <c r="T10" s="140"/>
      <c r="U10" s="140"/>
      <c r="V10" s="140"/>
      <c r="W10" s="140"/>
    </row>
    <row r="11" s="260" customFormat="1" ht="18.75" customHeight="1" spans="1:23">
      <c r="A11" s="40" t="s">
        <v>423</v>
      </c>
      <c r="B11" s="40" t="s">
        <v>424</v>
      </c>
      <c r="C11" s="40" t="s">
        <v>425</v>
      </c>
      <c r="D11" s="40" t="s">
        <v>92</v>
      </c>
      <c r="E11" s="40" t="s">
        <v>242</v>
      </c>
      <c r="F11" s="40" t="s">
        <v>243</v>
      </c>
      <c r="G11" s="40" t="s">
        <v>430</v>
      </c>
      <c r="H11" s="40" t="s">
        <v>431</v>
      </c>
      <c r="I11" s="140">
        <v>6000</v>
      </c>
      <c r="J11" s="140">
        <v>6000</v>
      </c>
      <c r="K11" s="140">
        <v>6000</v>
      </c>
      <c r="L11" s="140"/>
      <c r="M11" s="140"/>
      <c r="N11" s="140"/>
      <c r="O11" s="140"/>
      <c r="P11" s="140"/>
      <c r="Q11" s="140"/>
      <c r="R11" s="140"/>
      <c r="S11" s="140"/>
      <c r="T11" s="140"/>
      <c r="U11" s="140"/>
      <c r="V11" s="140"/>
      <c r="W11" s="140"/>
    </row>
    <row r="12" s="260" customFormat="1" ht="18.75" customHeight="1" spans="1:23">
      <c r="A12" s="40" t="s">
        <v>423</v>
      </c>
      <c r="B12" s="40" t="s">
        <v>424</v>
      </c>
      <c r="C12" s="40" t="s">
        <v>425</v>
      </c>
      <c r="D12" s="40" t="s">
        <v>92</v>
      </c>
      <c r="E12" s="40" t="s">
        <v>242</v>
      </c>
      <c r="F12" s="40" t="s">
        <v>243</v>
      </c>
      <c r="G12" s="40" t="s">
        <v>432</v>
      </c>
      <c r="H12" s="40" t="s">
        <v>433</v>
      </c>
      <c r="I12" s="140">
        <v>150000</v>
      </c>
      <c r="J12" s="140">
        <v>150000</v>
      </c>
      <c r="K12" s="140">
        <v>150000</v>
      </c>
      <c r="L12" s="140"/>
      <c r="M12" s="140"/>
      <c r="N12" s="140"/>
      <c r="O12" s="140"/>
      <c r="P12" s="140"/>
      <c r="Q12" s="140"/>
      <c r="R12" s="140"/>
      <c r="S12" s="140"/>
      <c r="T12" s="140"/>
      <c r="U12" s="140"/>
      <c r="V12" s="140"/>
      <c r="W12" s="140"/>
    </row>
    <row r="13" s="260" customFormat="1" ht="18.75" customHeight="1" spans="1:23">
      <c r="A13" s="40" t="s">
        <v>423</v>
      </c>
      <c r="B13" s="40" t="s">
        <v>424</v>
      </c>
      <c r="C13" s="40" t="s">
        <v>425</v>
      </c>
      <c r="D13" s="40" t="s">
        <v>92</v>
      </c>
      <c r="E13" s="40" t="s">
        <v>242</v>
      </c>
      <c r="F13" s="40" t="s">
        <v>243</v>
      </c>
      <c r="G13" s="40" t="s">
        <v>390</v>
      </c>
      <c r="H13" s="40" t="s">
        <v>391</v>
      </c>
      <c r="I13" s="140">
        <v>170000</v>
      </c>
      <c r="J13" s="140">
        <v>170000</v>
      </c>
      <c r="K13" s="140">
        <v>170000</v>
      </c>
      <c r="L13" s="140"/>
      <c r="M13" s="140"/>
      <c r="N13" s="140"/>
      <c r="O13" s="140"/>
      <c r="P13" s="140"/>
      <c r="Q13" s="140"/>
      <c r="R13" s="140"/>
      <c r="S13" s="140"/>
      <c r="T13" s="140"/>
      <c r="U13" s="140"/>
      <c r="V13" s="140"/>
      <c r="W13" s="140"/>
    </row>
    <row r="14" s="260" customFormat="1" ht="18.75" customHeight="1" spans="1:23">
      <c r="A14" s="40" t="s">
        <v>423</v>
      </c>
      <c r="B14" s="40" t="s">
        <v>424</v>
      </c>
      <c r="C14" s="40" t="s">
        <v>425</v>
      </c>
      <c r="D14" s="40" t="s">
        <v>92</v>
      </c>
      <c r="E14" s="40" t="s">
        <v>242</v>
      </c>
      <c r="F14" s="40" t="s">
        <v>243</v>
      </c>
      <c r="G14" s="40" t="s">
        <v>392</v>
      </c>
      <c r="H14" s="40" t="s">
        <v>393</v>
      </c>
      <c r="I14" s="140">
        <v>9300</v>
      </c>
      <c r="J14" s="140">
        <v>9300</v>
      </c>
      <c r="K14" s="140">
        <v>9300</v>
      </c>
      <c r="L14" s="140"/>
      <c r="M14" s="140"/>
      <c r="N14" s="140"/>
      <c r="O14" s="140"/>
      <c r="P14" s="140"/>
      <c r="Q14" s="140"/>
      <c r="R14" s="140"/>
      <c r="S14" s="140"/>
      <c r="T14" s="140"/>
      <c r="U14" s="140"/>
      <c r="V14" s="140"/>
      <c r="W14" s="140"/>
    </row>
    <row r="15" s="260" customFormat="1" ht="18.75" customHeight="1" spans="1:23">
      <c r="A15" s="40" t="s">
        <v>423</v>
      </c>
      <c r="B15" s="40" t="s">
        <v>424</v>
      </c>
      <c r="C15" s="40" t="s">
        <v>425</v>
      </c>
      <c r="D15" s="40" t="s">
        <v>92</v>
      </c>
      <c r="E15" s="40" t="s">
        <v>242</v>
      </c>
      <c r="F15" s="40" t="s">
        <v>243</v>
      </c>
      <c r="G15" s="40" t="s">
        <v>386</v>
      </c>
      <c r="H15" s="40" t="s">
        <v>387</v>
      </c>
      <c r="I15" s="140">
        <v>184000</v>
      </c>
      <c r="J15" s="140">
        <v>184000</v>
      </c>
      <c r="K15" s="140">
        <v>184000</v>
      </c>
      <c r="L15" s="140"/>
      <c r="M15" s="140"/>
      <c r="N15" s="140"/>
      <c r="O15" s="140"/>
      <c r="P15" s="140"/>
      <c r="Q15" s="140"/>
      <c r="R15" s="140"/>
      <c r="S15" s="140"/>
      <c r="T15" s="140"/>
      <c r="U15" s="140"/>
      <c r="V15" s="140"/>
      <c r="W15" s="140"/>
    </row>
    <row r="16" s="260" customFormat="1" ht="18.75" customHeight="1" spans="1:23">
      <c r="A16" s="40" t="s">
        <v>434</v>
      </c>
      <c r="B16" s="40" t="s">
        <v>435</v>
      </c>
      <c r="C16" s="40" t="s">
        <v>436</v>
      </c>
      <c r="D16" s="40" t="s">
        <v>92</v>
      </c>
      <c r="E16" s="40" t="s">
        <v>189</v>
      </c>
      <c r="F16" s="40" t="s">
        <v>190</v>
      </c>
      <c r="G16" s="40" t="s">
        <v>430</v>
      </c>
      <c r="H16" s="40" t="s">
        <v>431</v>
      </c>
      <c r="I16" s="140">
        <v>5000</v>
      </c>
      <c r="J16" s="140">
        <v>5000</v>
      </c>
      <c r="K16" s="140">
        <v>5000</v>
      </c>
      <c r="L16" s="140"/>
      <c r="M16" s="140"/>
      <c r="N16" s="140"/>
      <c r="O16" s="140"/>
      <c r="P16" s="140"/>
      <c r="Q16" s="140"/>
      <c r="R16" s="140"/>
      <c r="S16" s="140"/>
      <c r="T16" s="140"/>
      <c r="U16" s="140"/>
      <c r="V16" s="140"/>
      <c r="W16" s="140"/>
    </row>
    <row r="17" s="260" customFormat="1" ht="18.75" customHeight="1" spans="1:23">
      <c r="A17" s="40" t="s">
        <v>434</v>
      </c>
      <c r="B17" s="40" t="s">
        <v>435</v>
      </c>
      <c r="C17" s="40" t="s">
        <v>436</v>
      </c>
      <c r="D17" s="40" t="s">
        <v>92</v>
      </c>
      <c r="E17" s="40" t="s">
        <v>189</v>
      </c>
      <c r="F17" s="40" t="s">
        <v>190</v>
      </c>
      <c r="G17" s="40" t="s">
        <v>432</v>
      </c>
      <c r="H17" s="40" t="s">
        <v>433</v>
      </c>
      <c r="I17" s="140">
        <v>81120</v>
      </c>
      <c r="J17" s="140">
        <v>81120</v>
      </c>
      <c r="K17" s="140">
        <v>81120</v>
      </c>
      <c r="L17" s="140"/>
      <c r="M17" s="140"/>
      <c r="N17" s="140"/>
      <c r="O17" s="140"/>
      <c r="P17" s="140"/>
      <c r="Q17" s="140"/>
      <c r="R17" s="140"/>
      <c r="S17" s="140"/>
      <c r="T17" s="140"/>
      <c r="U17" s="140"/>
      <c r="V17" s="140"/>
      <c r="W17" s="140"/>
    </row>
    <row r="18" s="260" customFormat="1" ht="18.75" customHeight="1" spans="1:23">
      <c r="A18" s="40" t="s">
        <v>423</v>
      </c>
      <c r="B18" s="40" t="s">
        <v>437</v>
      </c>
      <c r="C18" s="40" t="s">
        <v>438</v>
      </c>
      <c r="D18" s="40" t="s">
        <v>92</v>
      </c>
      <c r="E18" s="40" t="s">
        <v>143</v>
      </c>
      <c r="F18" s="40" t="s">
        <v>144</v>
      </c>
      <c r="G18" s="40" t="s">
        <v>378</v>
      </c>
      <c r="H18" s="40" t="s">
        <v>379</v>
      </c>
      <c r="I18" s="140">
        <v>192000</v>
      </c>
      <c r="J18" s="140">
        <v>192000</v>
      </c>
      <c r="K18" s="140">
        <v>192000</v>
      </c>
      <c r="L18" s="140"/>
      <c r="M18" s="140"/>
      <c r="N18" s="140"/>
      <c r="O18" s="140"/>
      <c r="P18" s="140"/>
      <c r="Q18" s="140"/>
      <c r="R18" s="140"/>
      <c r="S18" s="140"/>
      <c r="T18" s="140"/>
      <c r="U18" s="140"/>
      <c r="V18" s="140"/>
      <c r="W18" s="140"/>
    </row>
    <row r="19" s="260" customFormat="1" ht="18.75" customHeight="1" spans="1:23">
      <c r="A19" s="40" t="s">
        <v>423</v>
      </c>
      <c r="B19" s="40" t="s">
        <v>439</v>
      </c>
      <c r="C19" s="40" t="s">
        <v>440</v>
      </c>
      <c r="D19" s="40" t="s">
        <v>92</v>
      </c>
      <c r="E19" s="40" t="s">
        <v>260</v>
      </c>
      <c r="F19" s="40" t="s">
        <v>259</v>
      </c>
      <c r="G19" s="40" t="s">
        <v>432</v>
      </c>
      <c r="H19" s="40" t="s">
        <v>433</v>
      </c>
      <c r="I19" s="140">
        <v>40000</v>
      </c>
      <c r="J19" s="140">
        <v>40000</v>
      </c>
      <c r="K19" s="140">
        <v>40000</v>
      </c>
      <c r="L19" s="140"/>
      <c r="M19" s="140"/>
      <c r="N19" s="140"/>
      <c r="O19" s="140"/>
      <c r="P19" s="140"/>
      <c r="Q19" s="140"/>
      <c r="R19" s="140"/>
      <c r="S19" s="140"/>
      <c r="T19" s="140"/>
      <c r="U19" s="140"/>
      <c r="V19" s="140"/>
      <c r="W19" s="140"/>
    </row>
    <row r="20" s="260" customFormat="1" ht="18.75" customHeight="1" spans="1:23">
      <c r="A20" s="40" t="s">
        <v>423</v>
      </c>
      <c r="B20" s="40" t="s">
        <v>441</v>
      </c>
      <c r="C20" s="40" t="s">
        <v>442</v>
      </c>
      <c r="D20" s="40" t="s">
        <v>92</v>
      </c>
      <c r="E20" s="40" t="s">
        <v>125</v>
      </c>
      <c r="F20" s="40" t="s">
        <v>126</v>
      </c>
      <c r="G20" s="40" t="s">
        <v>402</v>
      </c>
      <c r="H20" s="40" t="s">
        <v>401</v>
      </c>
      <c r="I20" s="140">
        <v>309012</v>
      </c>
      <c r="J20" s="140">
        <v>309012</v>
      </c>
      <c r="K20" s="140">
        <v>309012</v>
      </c>
      <c r="L20" s="140"/>
      <c r="M20" s="140"/>
      <c r="N20" s="140"/>
      <c r="O20" s="140"/>
      <c r="P20" s="140"/>
      <c r="Q20" s="140"/>
      <c r="R20" s="140"/>
      <c r="S20" s="140"/>
      <c r="T20" s="140"/>
      <c r="U20" s="140"/>
      <c r="V20" s="140"/>
      <c r="W20" s="140"/>
    </row>
    <row r="21" s="260" customFormat="1" ht="18.75" customHeight="1" spans="1:23">
      <c r="A21" s="40" t="s">
        <v>423</v>
      </c>
      <c r="B21" s="40" t="s">
        <v>443</v>
      </c>
      <c r="C21" s="40" t="s">
        <v>444</v>
      </c>
      <c r="D21" s="40" t="s">
        <v>92</v>
      </c>
      <c r="E21" s="40" t="s">
        <v>111</v>
      </c>
      <c r="F21" s="40" t="s">
        <v>112</v>
      </c>
      <c r="G21" s="40" t="s">
        <v>390</v>
      </c>
      <c r="H21" s="40" t="s">
        <v>391</v>
      </c>
      <c r="I21" s="140">
        <v>10000</v>
      </c>
      <c r="J21" s="140">
        <v>10000</v>
      </c>
      <c r="K21" s="140">
        <v>10000</v>
      </c>
      <c r="L21" s="140"/>
      <c r="M21" s="140"/>
      <c r="N21" s="140"/>
      <c r="O21" s="140"/>
      <c r="P21" s="140"/>
      <c r="Q21" s="140"/>
      <c r="R21" s="140"/>
      <c r="S21" s="140"/>
      <c r="T21" s="140"/>
      <c r="U21" s="140"/>
      <c r="V21" s="140"/>
      <c r="W21" s="140"/>
    </row>
    <row r="22" s="260" customFormat="1" ht="18.75" customHeight="1" spans="1:23">
      <c r="A22" s="40" t="s">
        <v>423</v>
      </c>
      <c r="B22" s="40" t="s">
        <v>445</v>
      </c>
      <c r="C22" s="40" t="s">
        <v>446</v>
      </c>
      <c r="D22" s="40" t="s">
        <v>92</v>
      </c>
      <c r="E22" s="40" t="s">
        <v>132</v>
      </c>
      <c r="F22" s="40" t="s">
        <v>133</v>
      </c>
      <c r="G22" s="40" t="s">
        <v>390</v>
      </c>
      <c r="H22" s="40" t="s">
        <v>391</v>
      </c>
      <c r="I22" s="140">
        <v>24800</v>
      </c>
      <c r="J22" s="140">
        <v>24800</v>
      </c>
      <c r="K22" s="140">
        <v>24800</v>
      </c>
      <c r="L22" s="140"/>
      <c r="M22" s="140"/>
      <c r="N22" s="140"/>
      <c r="O22" s="140"/>
      <c r="P22" s="140"/>
      <c r="Q22" s="140"/>
      <c r="R22" s="140"/>
      <c r="S22" s="140"/>
      <c r="T22" s="140"/>
      <c r="U22" s="140"/>
      <c r="V22" s="140"/>
      <c r="W22" s="140"/>
    </row>
    <row r="23" s="260" customFormat="1" ht="18.75" customHeight="1" spans="1:23">
      <c r="A23" s="40" t="s">
        <v>423</v>
      </c>
      <c r="B23" s="40" t="s">
        <v>447</v>
      </c>
      <c r="C23" s="40" t="s">
        <v>448</v>
      </c>
      <c r="D23" s="40" t="s">
        <v>92</v>
      </c>
      <c r="E23" s="40" t="s">
        <v>125</v>
      </c>
      <c r="F23" s="40" t="s">
        <v>126</v>
      </c>
      <c r="G23" s="40" t="s">
        <v>378</v>
      </c>
      <c r="H23" s="40" t="s">
        <v>379</v>
      </c>
      <c r="I23" s="140">
        <v>25200</v>
      </c>
      <c r="J23" s="140">
        <v>25200</v>
      </c>
      <c r="K23" s="140">
        <v>25200</v>
      </c>
      <c r="L23" s="140"/>
      <c r="M23" s="140"/>
      <c r="N23" s="140"/>
      <c r="O23" s="140"/>
      <c r="P23" s="140"/>
      <c r="Q23" s="140"/>
      <c r="R23" s="140"/>
      <c r="S23" s="140"/>
      <c r="T23" s="140"/>
      <c r="U23" s="140"/>
      <c r="V23" s="140"/>
      <c r="W23" s="140"/>
    </row>
    <row r="24" s="260" customFormat="1" ht="18.75" customHeight="1" spans="1:23">
      <c r="A24" s="40" t="s">
        <v>423</v>
      </c>
      <c r="B24" s="40" t="s">
        <v>447</v>
      </c>
      <c r="C24" s="40" t="s">
        <v>448</v>
      </c>
      <c r="D24" s="40" t="s">
        <v>92</v>
      </c>
      <c r="E24" s="40" t="s">
        <v>111</v>
      </c>
      <c r="F24" s="40" t="s">
        <v>112</v>
      </c>
      <c r="G24" s="40" t="s">
        <v>396</v>
      </c>
      <c r="H24" s="40" t="s">
        <v>397</v>
      </c>
      <c r="I24" s="140">
        <v>1500</v>
      </c>
      <c r="J24" s="140">
        <v>1500</v>
      </c>
      <c r="K24" s="140">
        <v>1500</v>
      </c>
      <c r="L24" s="140"/>
      <c r="M24" s="140"/>
      <c r="N24" s="140"/>
      <c r="O24" s="140"/>
      <c r="P24" s="140"/>
      <c r="Q24" s="140"/>
      <c r="R24" s="140"/>
      <c r="S24" s="140"/>
      <c r="T24" s="140"/>
      <c r="U24" s="140"/>
      <c r="V24" s="140"/>
      <c r="W24" s="140"/>
    </row>
    <row r="25" s="260" customFormat="1" ht="18.75" customHeight="1" spans="1:23">
      <c r="A25" s="40" t="s">
        <v>423</v>
      </c>
      <c r="B25" s="40" t="s">
        <v>447</v>
      </c>
      <c r="C25" s="40" t="s">
        <v>448</v>
      </c>
      <c r="D25" s="40" t="s">
        <v>92</v>
      </c>
      <c r="E25" s="40" t="s">
        <v>111</v>
      </c>
      <c r="F25" s="40" t="s">
        <v>112</v>
      </c>
      <c r="G25" s="40" t="s">
        <v>390</v>
      </c>
      <c r="H25" s="40" t="s">
        <v>391</v>
      </c>
      <c r="I25" s="140">
        <v>1500</v>
      </c>
      <c r="J25" s="140">
        <v>1500</v>
      </c>
      <c r="K25" s="140">
        <v>1500</v>
      </c>
      <c r="L25" s="140"/>
      <c r="M25" s="140"/>
      <c r="N25" s="140"/>
      <c r="O25" s="140"/>
      <c r="P25" s="140"/>
      <c r="Q25" s="140"/>
      <c r="R25" s="140"/>
      <c r="S25" s="140"/>
      <c r="T25" s="140"/>
      <c r="U25" s="140"/>
      <c r="V25" s="140"/>
      <c r="W25" s="140"/>
    </row>
    <row r="26" s="260" customFormat="1" ht="18.75" customHeight="1" spans="1:23">
      <c r="A26" s="40" t="s">
        <v>423</v>
      </c>
      <c r="B26" s="40" t="s">
        <v>449</v>
      </c>
      <c r="C26" s="40" t="s">
        <v>450</v>
      </c>
      <c r="D26" s="40" t="s">
        <v>92</v>
      </c>
      <c r="E26" s="40" t="s">
        <v>155</v>
      </c>
      <c r="F26" s="40" t="s">
        <v>156</v>
      </c>
      <c r="G26" s="40" t="s">
        <v>390</v>
      </c>
      <c r="H26" s="40" t="s">
        <v>391</v>
      </c>
      <c r="I26" s="140">
        <v>3000</v>
      </c>
      <c r="J26" s="140">
        <v>3000</v>
      </c>
      <c r="K26" s="140">
        <v>3000</v>
      </c>
      <c r="L26" s="140"/>
      <c r="M26" s="140"/>
      <c r="N26" s="140"/>
      <c r="O26" s="140"/>
      <c r="P26" s="140"/>
      <c r="Q26" s="140"/>
      <c r="R26" s="140"/>
      <c r="S26" s="140"/>
      <c r="T26" s="140"/>
      <c r="U26" s="140"/>
      <c r="V26" s="140"/>
      <c r="W26" s="140"/>
    </row>
    <row r="27" s="260" customFormat="1" ht="18.75" customHeight="1" spans="1:23">
      <c r="A27" s="40" t="s">
        <v>423</v>
      </c>
      <c r="B27" s="40" t="s">
        <v>451</v>
      </c>
      <c r="C27" s="40" t="s">
        <v>452</v>
      </c>
      <c r="D27" s="40" t="s">
        <v>92</v>
      </c>
      <c r="E27" s="40" t="s">
        <v>111</v>
      </c>
      <c r="F27" s="40" t="s">
        <v>112</v>
      </c>
      <c r="G27" s="40" t="s">
        <v>378</v>
      </c>
      <c r="H27" s="40" t="s">
        <v>379</v>
      </c>
      <c r="I27" s="140">
        <v>30000</v>
      </c>
      <c r="J27" s="140">
        <v>30000</v>
      </c>
      <c r="K27" s="140">
        <v>30000</v>
      </c>
      <c r="L27" s="140"/>
      <c r="M27" s="140"/>
      <c r="N27" s="140"/>
      <c r="O27" s="140"/>
      <c r="P27" s="140"/>
      <c r="Q27" s="140"/>
      <c r="R27" s="140"/>
      <c r="S27" s="140"/>
      <c r="T27" s="140"/>
      <c r="U27" s="140"/>
      <c r="V27" s="140"/>
      <c r="W27" s="140"/>
    </row>
    <row r="28" s="260" customFormat="1" ht="18.75" customHeight="1" spans="1:23">
      <c r="A28" s="40" t="s">
        <v>423</v>
      </c>
      <c r="B28" s="40" t="s">
        <v>453</v>
      </c>
      <c r="C28" s="40" t="s">
        <v>454</v>
      </c>
      <c r="D28" s="40" t="s">
        <v>92</v>
      </c>
      <c r="E28" s="40" t="s">
        <v>117</v>
      </c>
      <c r="F28" s="40" t="s">
        <v>118</v>
      </c>
      <c r="G28" s="40" t="s">
        <v>390</v>
      </c>
      <c r="H28" s="40" t="s">
        <v>391</v>
      </c>
      <c r="I28" s="140">
        <v>30000</v>
      </c>
      <c r="J28" s="140">
        <v>30000</v>
      </c>
      <c r="K28" s="140">
        <v>30000</v>
      </c>
      <c r="L28" s="140"/>
      <c r="M28" s="140"/>
      <c r="N28" s="140"/>
      <c r="O28" s="140"/>
      <c r="P28" s="140"/>
      <c r="Q28" s="140"/>
      <c r="R28" s="140"/>
      <c r="S28" s="140"/>
      <c r="T28" s="140"/>
      <c r="U28" s="140"/>
      <c r="V28" s="140"/>
      <c r="W28" s="140"/>
    </row>
    <row r="29" s="260" customFormat="1" ht="18.75" customHeight="1" spans="1:23">
      <c r="A29" s="40" t="s">
        <v>423</v>
      </c>
      <c r="B29" s="40" t="s">
        <v>453</v>
      </c>
      <c r="C29" s="40" t="s">
        <v>454</v>
      </c>
      <c r="D29" s="40" t="s">
        <v>92</v>
      </c>
      <c r="E29" s="40" t="s">
        <v>121</v>
      </c>
      <c r="F29" s="40" t="s">
        <v>122</v>
      </c>
      <c r="G29" s="40" t="s">
        <v>455</v>
      </c>
      <c r="H29" s="40" t="s">
        <v>456</v>
      </c>
      <c r="I29" s="140">
        <v>3000</v>
      </c>
      <c r="J29" s="140">
        <v>3000</v>
      </c>
      <c r="K29" s="140">
        <v>3000</v>
      </c>
      <c r="L29" s="140"/>
      <c r="M29" s="140"/>
      <c r="N29" s="140"/>
      <c r="O29" s="140"/>
      <c r="P29" s="140"/>
      <c r="Q29" s="140"/>
      <c r="R29" s="140"/>
      <c r="S29" s="140"/>
      <c r="T29" s="140"/>
      <c r="U29" s="140"/>
      <c r="V29" s="140"/>
      <c r="W29" s="140"/>
    </row>
    <row r="30" s="260" customFormat="1" ht="18.75" customHeight="1" spans="1:23">
      <c r="A30" s="40" t="s">
        <v>423</v>
      </c>
      <c r="B30" s="40" t="s">
        <v>453</v>
      </c>
      <c r="C30" s="40" t="s">
        <v>454</v>
      </c>
      <c r="D30" s="40" t="s">
        <v>92</v>
      </c>
      <c r="E30" s="40" t="s">
        <v>121</v>
      </c>
      <c r="F30" s="40" t="s">
        <v>122</v>
      </c>
      <c r="G30" s="40" t="s">
        <v>390</v>
      </c>
      <c r="H30" s="40" t="s">
        <v>391</v>
      </c>
      <c r="I30" s="140">
        <v>6000</v>
      </c>
      <c r="J30" s="140">
        <v>6000</v>
      </c>
      <c r="K30" s="140">
        <v>6000</v>
      </c>
      <c r="L30" s="140"/>
      <c r="M30" s="140"/>
      <c r="N30" s="140"/>
      <c r="O30" s="140"/>
      <c r="P30" s="140"/>
      <c r="Q30" s="140"/>
      <c r="R30" s="140"/>
      <c r="S30" s="140"/>
      <c r="T30" s="140"/>
      <c r="U30" s="140"/>
      <c r="V30" s="140"/>
      <c r="W30" s="140"/>
    </row>
    <row r="31" s="260" customFormat="1" ht="18.75" customHeight="1" spans="1:23">
      <c r="A31" s="40" t="s">
        <v>423</v>
      </c>
      <c r="B31" s="40" t="s">
        <v>457</v>
      </c>
      <c r="C31" s="40" t="s">
        <v>458</v>
      </c>
      <c r="D31" s="40" t="s">
        <v>92</v>
      </c>
      <c r="E31" s="40" t="s">
        <v>238</v>
      </c>
      <c r="F31" s="40" t="s">
        <v>239</v>
      </c>
      <c r="G31" s="40" t="s">
        <v>432</v>
      </c>
      <c r="H31" s="40" t="s">
        <v>433</v>
      </c>
      <c r="I31" s="140">
        <v>143800</v>
      </c>
      <c r="J31" s="140">
        <v>143800</v>
      </c>
      <c r="K31" s="140">
        <v>143800</v>
      </c>
      <c r="L31" s="140"/>
      <c r="M31" s="140"/>
      <c r="N31" s="140"/>
      <c r="O31" s="140"/>
      <c r="P31" s="140"/>
      <c r="Q31" s="140"/>
      <c r="R31" s="140"/>
      <c r="S31" s="140"/>
      <c r="T31" s="140"/>
      <c r="U31" s="140"/>
      <c r="V31" s="140"/>
      <c r="W31" s="140"/>
    </row>
    <row r="32" s="260" customFormat="1" ht="18.75" customHeight="1" spans="1:23">
      <c r="A32" s="40" t="s">
        <v>423</v>
      </c>
      <c r="B32" s="40" t="s">
        <v>459</v>
      </c>
      <c r="C32" s="40" t="s">
        <v>460</v>
      </c>
      <c r="D32" s="40" t="s">
        <v>92</v>
      </c>
      <c r="E32" s="40" t="s">
        <v>201</v>
      </c>
      <c r="F32" s="40" t="s">
        <v>202</v>
      </c>
      <c r="G32" s="40" t="s">
        <v>390</v>
      </c>
      <c r="H32" s="40" t="s">
        <v>391</v>
      </c>
      <c r="I32" s="140">
        <v>50000</v>
      </c>
      <c r="J32" s="140">
        <v>50000</v>
      </c>
      <c r="K32" s="140">
        <v>50000</v>
      </c>
      <c r="L32" s="140"/>
      <c r="M32" s="140"/>
      <c r="N32" s="140"/>
      <c r="O32" s="140"/>
      <c r="P32" s="140"/>
      <c r="Q32" s="140"/>
      <c r="R32" s="140"/>
      <c r="S32" s="140"/>
      <c r="T32" s="140"/>
      <c r="U32" s="140"/>
      <c r="V32" s="140"/>
      <c r="W32" s="140"/>
    </row>
    <row r="33" s="260" customFormat="1" ht="18.75" customHeight="1" spans="1:23">
      <c r="A33" s="40" t="s">
        <v>423</v>
      </c>
      <c r="B33" s="40" t="s">
        <v>461</v>
      </c>
      <c r="C33" s="40" t="s">
        <v>462</v>
      </c>
      <c r="D33" s="40" t="s">
        <v>92</v>
      </c>
      <c r="E33" s="40" t="s">
        <v>111</v>
      </c>
      <c r="F33" s="40" t="s">
        <v>112</v>
      </c>
      <c r="G33" s="40" t="s">
        <v>463</v>
      </c>
      <c r="H33" s="40" t="s">
        <v>464</v>
      </c>
      <c r="I33" s="140">
        <v>30000</v>
      </c>
      <c r="J33" s="140">
        <v>30000</v>
      </c>
      <c r="K33" s="140">
        <v>30000</v>
      </c>
      <c r="L33" s="140"/>
      <c r="M33" s="140"/>
      <c r="N33" s="140"/>
      <c r="O33" s="140"/>
      <c r="P33" s="140"/>
      <c r="Q33" s="140"/>
      <c r="R33" s="140"/>
      <c r="S33" s="140"/>
      <c r="T33" s="140"/>
      <c r="U33" s="140"/>
      <c r="V33" s="140"/>
      <c r="W33" s="140"/>
    </row>
    <row r="34" s="260" customFormat="1" ht="18.75" customHeight="1" spans="1:23">
      <c r="A34" s="40" t="s">
        <v>423</v>
      </c>
      <c r="B34" s="40" t="s">
        <v>461</v>
      </c>
      <c r="C34" s="40" t="s">
        <v>462</v>
      </c>
      <c r="D34" s="40" t="s">
        <v>92</v>
      </c>
      <c r="E34" s="40" t="s">
        <v>111</v>
      </c>
      <c r="F34" s="40" t="s">
        <v>112</v>
      </c>
      <c r="G34" s="40" t="s">
        <v>426</v>
      </c>
      <c r="H34" s="40" t="s">
        <v>427</v>
      </c>
      <c r="I34" s="140">
        <v>78000</v>
      </c>
      <c r="J34" s="140">
        <v>78000</v>
      </c>
      <c r="K34" s="140">
        <v>78000</v>
      </c>
      <c r="L34" s="140"/>
      <c r="M34" s="140"/>
      <c r="N34" s="140"/>
      <c r="O34" s="140"/>
      <c r="P34" s="140"/>
      <c r="Q34" s="140"/>
      <c r="R34" s="140"/>
      <c r="S34" s="140"/>
      <c r="T34" s="140"/>
      <c r="U34" s="140"/>
      <c r="V34" s="140"/>
      <c r="W34" s="140"/>
    </row>
    <row r="35" s="260" customFormat="1" ht="18.75" customHeight="1" spans="1:23">
      <c r="A35" s="40" t="s">
        <v>423</v>
      </c>
      <c r="B35" s="40" t="s">
        <v>461</v>
      </c>
      <c r="C35" s="40" t="s">
        <v>462</v>
      </c>
      <c r="D35" s="40" t="s">
        <v>92</v>
      </c>
      <c r="E35" s="40" t="s">
        <v>111</v>
      </c>
      <c r="F35" s="40" t="s">
        <v>112</v>
      </c>
      <c r="G35" s="40" t="s">
        <v>392</v>
      </c>
      <c r="H35" s="40" t="s">
        <v>393</v>
      </c>
      <c r="I35" s="140">
        <v>66000</v>
      </c>
      <c r="J35" s="140">
        <v>66000</v>
      </c>
      <c r="K35" s="140">
        <v>66000</v>
      </c>
      <c r="L35" s="140"/>
      <c r="M35" s="140"/>
      <c r="N35" s="140"/>
      <c r="O35" s="140"/>
      <c r="P35" s="140"/>
      <c r="Q35" s="140"/>
      <c r="R35" s="140"/>
      <c r="S35" s="140"/>
      <c r="T35" s="140"/>
      <c r="U35" s="140"/>
      <c r="V35" s="140"/>
      <c r="W35" s="140"/>
    </row>
    <row r="36" s="260" customFormat="1" ht="18.75" customHeight="1" spans="1:23">
      <c r="A36" s="40" t="s">
        <v>423</v>
      </c>
      <c r="B36" s="40" t="s">
        <v>461</v>
      </c>
      <c r="C36" s="40" t="s">
        <v>462</v>
      </c>
      <c r="D36" s="40" t="s">
        <v>92</v>
      </c>
      <c r="E36" s="40" t="s">
        <v>111</v>
      </c>
      <c r="F36" s="40" t="s">
        <v>112</v>
      </c>
      <c r="G36" s="40" t="s">
        <v>428</v>
      </c>
      <c r="H36" s="40" t="s">
        <v>429</v>
      </c>
      <c r="I36" s="140">
        <v>70000</v>
      </c>
      <c r="J36" s="140">
        <v>70000</v>
      </c>
      <c r="K36" s="140">
        <v>70000</v>
      </c>
      <c r="L36" s="140"/>
      <c r="M36" s="140"/>
      <c r="N36" s="140"/>
      <c r="O36" s="140"/>
      <c r="P36" s="140"/>
      <c r="Q36" s="140"/>
      <c r="R36" s="140"/>
      <c r="S36" s="140"/>
      <c r="T36" s="140"/>
      <c r="U36" s="140"/>
      <c r="V36" s="140"/>
      <c r="W36" s="140"/>
    </row>
    <row r="37" s="260" customFormat="1" ht="18.75" customHeight="1" spans="1:23">
      <c r="A37" s="40" t="s">
        <v>423</v>
      </c>
      <c r="B37" s="40" t="s">
        <v>461</v>
      </c>
      <c r="C37" s="40" t="s">
        <v>462</v>
      </c>
      <c r="D37" s="40" t="s">
        <v>92</v>
      </c>
      <c r="E37" s="40" t="s">
        <v>111</v>
      </c>
      <c r="F37" s="40" t="s">
        <v>112</v>
      </c>
      <c r="G37" s="40" t="s">
        <v>430</v>
      </c>
      <c r="H37" s="40" t="s">
        <v>431</v>
      </c>
      <c r="I37" s="140">
        <v>43000</v>
      </c>
      <c r="J37" s="140">
        <v>43000</v>
      </c>
      <c r="K37" s="140">
        <v>43000</v>
      </c>
      <c r="L37" s="140"/>
      <c r="M37" s="140"/>
      <c r="N37" s="140"/>
      <c r="O37" s="140"/>
      <c r="P37" s="140"/>
      <c r="Q37" s="140"/>
      <c r="R37" s="140"/>
      <c r="S37" s="140"/>
      <c r="T37" s="140"/>
      <c r="U37" s="140"/>
      <c r="V37" s="140"/>
      <c r="W37" s="140"/>
    </row>
    <row r="38" s="260" customFormat="1" ht="18.75" customHeight="1" spans="1:23">
      <c r="A38" s="40" t="s">
        <v>423</v>
      </c>
      <c r="B38" s="40" t="s">
        <v>461</v>
      </c>
      <c r="C38" s="40" t="s">
        <v>462</v>
      </c>
      <c r="D38" s="40" t="s">
        <v>92</v>
      </c>
      <c r="E38" s="40" t="s">
        <v>111</v>
      </c>
      <c r="F38" s="40" t="s">
        <v>112</v>
      </c>
      <c r="G38" s="40" t="s">
        <v>390</v>
      </c>
      <c r="H38" s="40" t="s">
        <v>391</v>
      </c>
      <c r="I38" s="140">
        <v>47013.94</v>
      </c>
      <c r="J38" s="140">
        <v>47013.94</v>
      </c>
      <c r="K38" s="140">
        <v>47013.94</v>
      </c>
      <c r="L38" s="140"/>
      <c r="M38" s="140"/>
      <c r="N38" s="140"/>
      <c r="O38" s="140"/>
      <c r="P38" s="140"/>
      <c r="Q38" s="140"/>
      <c r="R38" s="140"/>
      <c r="S38" s="140"/>
      <c r="T38" s="140"/>
      <c r="U38" s="140"/>
      <c r="V38" s="140"/>
      <c r="W38" s="140"/>
    </row>
    <row r="39" s="260" customFormat="1" ht="18.75" customHeight="1" spans="1:23">
      <c r="A39" s="40" t="s">
        <v>434</v>
      </c>
      <c r="B39" s="40" t="s">
        <v>465</v>
      </c>
      <c r="C39" s="40" t="s">
        <v>466</v>
      </c>
      <c r="D39" s="40" t="s">
        <v>92</v>
      </c>
      <c r="E39" s="40" t="s">
        <v>185</v>
      </c>
      <c r="F39" s="40" t="s">
        <v>186</v>
      </c>
      <c r="G39" s="40" t="s">
        <v>467</v>
      </c>
      <c r="H39" s="40" t="s">
        <v>468</v>
      </c>
      <c r="I39" s="140">
        <v>67768.58</v>
      </c>
      <c r="J39" s="140">
        <v>67768.58</v>
      </c>
      <c r="K39" s="140">
        <v>67768.58</v>
      </c>
      <c r="L39" s="140"/>
      <c r="M39" s="140"/>
      <c r="N39" s="140"/>
      <c r="O39" s="140"/>
      <c r="P39" s="140"/>
      <c r="Q39" s="140"/>
      <c r="R39" s="140"/>
      <c r="S39" s="140"/>
      <c r="T39" s="140"/>
      <c r="U39" s="140"/>
      <c r="V39" s="140"/>
      <c r="W39" s="140"/>
    </row>
    <row r="40" s="260" customFormat="1" ht="18.75" customHeight="1" spans="1:23">
      <c r="A40" s="40" t="s">
        <v>423</v>
      </c>
      <c r="B40" s="40" t="s">
        <v>469</v>
      </c>
      <c r="C40" s="40" t="s">
        <v>470</v>
      </c>
      <c r="D40" s="40" t="s">
        <v>92</v>
      </c>
      <c r="E40" s="40" t="s">
        <v>111</v>
      </c>
      <c r="F40" s="40" t="s">
        <v>112</v>
      </c>
      <c r="G40" s="40" t="s">
        <v>390</v>
      </c>
      <c r="H40" s="40" t="s">
        <v>391</v>
      </c>
      <c r="I40" s="140">
        <v>10000</v>
      </c>
      <c r="J40" s="140">
        <v>10000</v>
      </c>
      <c r="K40" s="140">
        <v>10000</v>
      </c>
      <c r="L40" s="140"/>
      <c r="M40" s="140"/>
      <c r="N40" s="140"/>
      <c r="O40" s="140"/>
      <c r="P40" s="140"/>
      <c r="Q40" s="140"/>
      <c r="R40" s="140"/>
      <c r="S40" s="140"/>
      <c r="T40" s="140"/>
      <c r="U40" s="140"/>
      <c r="V40" s="140"/>
      <c r="W40" s="140"/>
    </row>
    <row r="41" s="260" customFormat="1" ht="18.75" customHeight="1" spans="1:23">
      <c r="A41" s="40" t="s">
        <v>423</v>
      </c>
      <c r="B41" s="40" t="s">
        <v>471</v>
      </c>
      <c r="C41" s="40" t="s">
        <v>472</v>
      </c>
      <c r="D41" s="40" t="s">
        <v>92</v>
      </c>
      <c r="E41" s="40" t="s">
        <v>217</v>
      </c>
      <c r="F41" s="40" t="s">
        <v>218</v>
      </c>
      <c r="G41" s="40" t="s">
        <v>426</v>
      </c>
      <c r="H41" s="40" t="s">
        <v>427</v>
      </c>
      <c r="I41" s="140">
        <v>100000</v>
      </c>
      <c r="J41" s="140">
        <v>100000</v>
      </c>
      <c r="K41" s="140">
        <v>100000</v>
      </c>
      <c r="L41" s="140"/>
      <c r="M41" s="140"/>
      <c r="N41" s="140"/>
      <c r="O41" s="140"/>
      <c r="P41" s="140"/>
      <c r="Q41" s="140"/>
      <c r="R41" s="140"/>
      <c r="S41" s="140"/>
      <c r="T41" s="140"/>
      <c r="U41" s="140"/>
      <c r="V41" s="140"/>
      <c r="W41" s="140"/>
    </row>
    <row r="42" s="260" customFormat="1" ht="18.75" customHeight="1" spans="1:23">
      <c r="A42" s="40" t="s">
        <v>423</v>
      </c>
      <c r="B42" s="40" t="s">
        <v>471</v>
      </c>
      <c r="C42" s="40" t="s">
        <v>472</v>
      </c>
      <c r="D42" s="40" t="s">
        <v>92</v>
      </c>
      <c r="E42" s="40" t="s">
        <v>246</v>
      </c>
      <c r="F42" s="40" t="s">
        <v>247</v>
      </c>
      <c r="G42" s="40" t="s">
        <v>390</v>
      </c>
      <c r="H42" s="40" t="s">
        <v>391</v>
      </c>
      <c r="I42" s="140">
        <v>20000</v>
      </c>
      <c r="J42" s="140">
        <v>20000</v>
      </c>
      <c r="K42" s="140">
        <v>20000</v>
      </c>
      <c r="L42" s="140"/>
      <c r="M42" s="140"/>
      <c r="N42" s="140"/>
      <c r="O42" s="140"/>
      <c r="P42" s="140"/>
      <c r="Q42" s="140"/>
      <c r="R42" s="140"/>
      <c r="S42" s="140"/>
      <c r="T42" s="140"/>
      <c r="U42" s="140"/>
      <c r="V42" s="140"/>
      <c r="W42" s="140"/>
    </row>
    <row r="43" s="260" customFormat="1" ht="18.75" customHeight="1" spans="1:23">
      <c r="A43" s="40" t="s">
        <v>423</v>
      </c>
      <c r="B43" s="40" t="s">
        <v>471</v>
      </c>
      <c r="C43" s="40" t="s">
        <v>472</v>
      </c>
      <c r="D43" s="40" t="s">
        <v>92</v>
      </c>
      <c r="E43" s="40" t="s">
        <v>250</v>
      </c>
      <c r="F43" s="40" t="s">
        <v>251</v>
      </c>
      <c r="G43" s="40" t="s">
        <v>390</v>
      </c>
      <c r="H43" s="40" t="s">
        <v>391</v>
      </c>
      <c r="I43" s="140">
        <v>20000</v>
      </c>
      <c r="J43" s="140">
        <v>20000</v>
      </c>
      <c r="K43" s="140">
        <v>20000</v>
      </c>
      <c r="L43" s="140"/>
      <c r="M43" s="140"/>
      <c r="N43" s="140"/>
      <c r="O43" s="140"/>
      <c r="P43" s="140"/>
      <c r="Q43" s="140"/>
      <c r="R43" s="140"/>
      <c r="S43" s="140"/>
      <c r="T43" s="140"/>
      <c r="U43" s="140"/>
      <c r="V43" s="140"/>
      <c r="W43" s="140"/>
    </row>
    <row r="44" s="260" customFormat="1" ht="18.75" customHeight="1" spans="1:23">
      <c r="A44" s="40" t="s">
        <v>423</v>
      </c>
      <c r="B44" s="40" t="s">
        <v>471</v>
      </c>
      <c r="C44" s="40" t="s">
        <v>472</v>
      </c>
      <c r="D44" s="40" t="s">
        <v>92</v>
      </c>
      <c r="E44" s="40" t="s">
        <v>248</v>
      </c>
      <c r="F44" s="40" t="s">
        <v>249</v>
      </c>
      <c r="G44" s="40" t="s">
        <v>390</v>
      </c>
      <c r="H44" s="40" t="s">
        <v>391</v>
      </c>
      <c r="I44" s="140">
        <v>20000</v>
      </c>
      <c r="J44" s="140">
        <v>20000</v>
      </c>
      <c r="K44" s="140">
        <v>20000</v>
      </c>
      <c r="L44" s="140"/>
      <c r="M44" s="140"/>
      <c r="N44" s="140"/>
      <c r="O44" s="140"/>
      <c r="P44" s="140"/>
      <c r="Q44" s="140"/>
      <c r="R44" s="140"/>
      <c r="S44" s="140"/>
      <c r="T44" s="140"/>
      <c r="U44" s="140"/>
      <c r="V44" s="140"/>
      <c r="W44" s="140"/>
    </row>
    <row r="45" s="260" customFormat="1" ht="18.75" customHeight="1" spans="1:23">
      <c r="A45" s="40" t="s">
        <v>423</v>
      </c>
      <c r="B45" s="40" t="s">
        <v>473</v>
      </c>
      <c r="C45" s="40" t="s">
        <v>474</v>
      </c>
      <c r="D45" s="40" t="s">
        <v>92</v>
      </c>
      <c r="E45" s="40" t="s">
        <v>226</v>
      </c>
      <c r="F45" s="40" t="s">
        <v>225</v>
      </c>
      <c r="G45" s="40" t="s">
        <v>426</v>
      </c>
      <c r="H45" s="40" t="s">
        <v>427</v>
      </c>
      <c r="I45" s="140">
        <v>50000</v>
      </c>
      <c r="J45" s="140">
        <v>50000</v>
      </c>
      <c r="K45" s="140">
        <v>50000</v>
      </c>
      <c r="L45" s="140"/>
      <c r="M45" s="140"/>
      <c r="N45" s="140"/>
      <c r="O45" s="140"/>
      <c r="P45" s="140"/>
      <c r="Q45" s="140"/>
      <c r="R45" s="140"/>
      <c r="S45" s="140"/>
      <c r="T45" s="140"/>
      <c r="U45" s="140"/>
      <c r="V45" s="140"/>
      <c r="W45" s="140"/>
    </row>
    <row r="46" s="260" customFormat="1" ht="18.75" customHeight="1" spans="1:23">
      <c r="A46" s="40" t="s">
        <v>423</v>
      </c>
      <c r="B46" s="40" t="s">
        <v>473</v>
      </c>
      <c r="C46" s="40" t="s">
        <v>474</v>
      </c>
      <c r="D46" s="40" t="s">
        <v>92</v>
      </c>
      <c r="E46" s="40" t="s">
        <v>226</v>
      </c>
      <c r="F46" s="40" t="s">
        <v>225</v>
      </c>
      <c r="G46" s="40" t="s">
        <v>432</v>
      </c>
      <c r="H46" s="40" t="s">
        <v>433</v>
      </c>
      <c r="I46" s="140">
        <v>200000</v>
      </c>
      <c r="J46" s="140">
        <v>200000</v>
      </c>
      <c r="K46" s="140">
        <v>200000</v>
      </c>
      <c r="L46" s="140"/>
      <c r="M46" s="140"/>
      <c r="N46" s="140"/>
      <c r="O46" s="140"/>
      <c r="P46" s="140"/>
      <c r="Q46" s="140"/>
      <c r="R46" s="140"/>
      <c r="S46" s="140"/>
      <c r="T46" s="140"/>
      <c r="U46" s="140"/>
      <c r="V46" s="140"/>
      <c r="W46" s="140"/>
    </row>
    <row r="47" s="260" customFormat="1" ht="18.75" customHeight="1" spans="1:23">
      <c r="A47" s="40" t="s">
        <v>423</v>
      </c>
      <c r="B47" s="40" t="s">
        <v>475</v>
      </c>
      <c r="C47" s="40" t="s">
        <v>476</v>
      </c>
      <c r="D47" s="40" t="s">
        <v>92</v>
      </c>
      <c r="E47" s="40" t="s">
        <v>226</v>
      </c>
      <c r="F47" s="40" t="s">
        <v>225</v>
      </c>
      <c r="G47" s="40" t="s">
        <v>477</v>
      </c>
      <c r="H47" s="40" t="s">
        <v>478</v>
      </c>
      <c r="I47" s="140">
        <v>50000</v>
      </c>
      <c r="J47" s="140">
        <v>50000</v>
      </c>
      <c r="K47" s="140">
        <v>50000</v>
      </c>
      <c r="L47" s="140"/>
      <c r="M47" s="140"/>
      <c r="N47" s="140"/>
      <c r="O47" s="140"/>
      <c r="P47" s="140"/>
      <c r="Q47" s="140"/>
      <c r="R47" s="140"/>
      <c r="S47" s="140"/>
      <c r="T47" s="140"/>
      <c r="U47" s="140"/>
      <c r="V47" s="140"/>
      <c r="W47" s="140"/>
    </row>
    <row r="48" s="260" customFormat="1" ht="18.75" customHeight="1" spans="1:23">
      <c r="A48" s="40" t="s">
        <v>423</v>
      </c>
      <c r="B48" s="40" t="s">
        <v>479</v>
      </c>
      <c r="C48" s="40" t="s">
        <v>480</v>
      </c>
      <c r="D48" s="40" t="s">
        <v>92</v>
      </c>
      <c r="E48" s="40" t="s">
        <v>233</v>
      </c>
      <c r="F48" s="40" t="s">
        <v>232</v>
      </c>
      <c r="G48" s="40" t="s">
        <v>426</v>
      </c>
      <c r="H48" s="40" t="s">
        <v>427</v>
      </c>
      <c r="I48" s="140">
        <v>867475</v>
      </c>
      <c r="J48" s="140">
        <v>867475</v>
      </c>
      <c r="K48" s="140">
        <v>867475</v>
      </c>
      <c r="L48" s="140"/>
      <c r="M48" s="140"/>
      <c r="N48" s="140"/>
      <c r="O48" s="140"/>
      <c r="P48" s="140"/>
      <c r="Q48" s="140"/>
      <c r="R48" s="140"/>
      <c r="S48" s="140"/>
      <c r="T48" s="140"/>
      <c r="U48" s="140"/>
      <c r="V48" s="140"/>
      <c r="W48" s="140"/>
    </row>
    <row r="49" s="260" customFormat="1" ht="18.75" customHeight="1" spans="1:23">
      <c r="A49" s="40" t="s">
        <v>423</v>
      </c>
      <c r="B49" s="40" t="s">
        <v>479</v>
      </c>
      <c r="C49" s="40" t="s">
        <v>480</v>
      </c>
      <c r="D49" s="40" t="s">
        <v>92</v>
      </c>
      <c r="E49" s="40" t="s">
        <v>229</v>
      </c>
      <c r="F49" s="40" t="s">
        <v>230</v>
      </c>
      <c r="G49" s="40" t="s">
        <v>430</v>
      </c>
      <c r="H49" s="40" t="s">
        <v>431</v>
      </c>
      <c r="I49" s="140">
        <v>10000</v>
      </c>
      <c r="J49" s="140">
        <v>10000</v>
      </c>
      <c r="K49" s="140">
        <v>10000</v>
      </c>
      <c r="L49" s="140"/>
      <c r="M49" s="140"/>
      <c r="N49" s="140"/>
      <c r="O49" s="140"/>
      <c r="P49" s="140"/>
      <c r="Q49" s="140"/>
      <c r="R49" s="140"/>
      <c r="S49" s="140"/>
      <c r="T49" s="140"/>
      <c r="U49" s="140"/>
      <c r="V49" s="140"/>
      <c r="W49" s="140"/>
    </row>
    <row r="50" s="260" customFormat="1" ht="18.75" customHeight="1" spans="1:23">
      <c r="A50" s="40" t="s">
        <v>423</v>
      </c>
      <c r="B50" s="40" t="s">
        <v>479</v>
      </c>
      <c r="C50" s="40" t="s">
        <v>480</v>
      </c>
      <c r="D50" s="40" t="s">
        <v>92</v>
      </c>
      <c r="E50" s="40" t="s">
        <v>229</v>
      </c>
      <c r="F50" s="40" t="s">
        <v>230</v>
      </c>
      <c r="G50" s="40" t="s">
        <v>428</v>
      </c>
      <c r="H50" s="40" t="s">
        <v>429</v>
      </c>
      <c r="I50" s="140">
        <v>15000</v>
      </c>
      <c r="J50" s="140">
        <v>15000</v>
      </c>
      <c r="K50" s="140">
        <v>15000</v>
      </c>
      <c r="L50" s="140"/>
      <c r="M50" s="140"/>
      <c r="N50" s="140"/>
      <c r="O50" s="140"/>
      <c r="P50" s="140"/>
      <c r="Q50" s="140"/>
      <c r="R50" s="140"/>
      <c r="S50" s="140"/>
      <c r="T50" s="140"/>
      <c r="U50" s="140"/>
      <c r="V50" s="140"/>
      <c r="W50" s="140"/>
    </row>
    <row r="51" s="260" customFormat="1" ht="18.75" customHeight="1" spans="1:23">
      <c r="A51" s="40" t="s">
        <v>423</v>
      </c>
      <c r="B51" s="40" t="s">
        <v>479</v>
      </c>
      <c r="C51" s="40" t="s">
        <v>480</v>
      </c>
      <c r="D51" s="40" t="s">
        <v>92</v>
      </c>
      <c r="E51" s="40" t="s">
        <v>229</v>
      </c>
      <c r="F51" s="40" t="s">
        <v>230</v>
      </c>
      <c r="G51" s="40" t="s">
        <v>426</v>
      </c>
      <c r="H51" s="40" t="s">
        <v>427</v>
      </c>
      <c r="I51" s="140">
        <v>20000</v>
      </c>
      <c r="J51" s="140">
        <v>20000</v>
      </c>
      <c r="K51" s="140">
        <v>20000</v>
      </c>
      <c r="L51" s="140"/>
      <c r="M51" s="140"/>
      <c r="N51" s="140"/>
      <c r="O51" s="140"/>
      <c r="P51" s="140"/>
      <c r="Q51" s="140"/>
      <c r="R51" s="140"/>
      <c r="S51" s="140"/>
      <c r="T51" s="140"/>
      <c r="U51" s="140"/>
      <c r="V51" s="140"/>
      <c r="W51" s="140"/>
    </row>
    <row r="52" s="260" customFormat="1" ht="18.75" customHeight="1" spans="1:23">
      <c r="A52" s="40" t="s">
        <v>423</v>
      </c>
      <c r="B52" s="40" t="s">
        <v>481</v>
      </c>
      <c r="C52" s="40" t="s">
        <v>482</v>
      </c>
      <c r="D52" s="40" t="s">
        <v>92</v>
      </c>
      <c r="E52" s="40" t="s">
        <v>129</v>
      </c>
      <c r="F52" s="40" t="s">
        <v>112</v>
      </c>
      <c r="G52" s="40" t="s">
        <v>426</v>
      </c>
      <c r="H52" s="40" t="s">
        <v>427</v>
      </c>
      <c r="I52" s="140">
        <v>38400</v>
      </c>
      <c r="J52" s="140">
        <v>38400</v>
      </c>
      <c r="K52" s="140">
        <v>38400</v>
      </c>
      <c r="L52" s="140"/>
      <c r="M52" s="140"/>
      <c r="N52" s="140"/>
      <c r="O52" s="140"/>
      <c r="P52" s="140"/>
      <c r="Q52" s="140"/>
      <c r="R52" s="140"/>
      <c r="S52" s="140"/>
      <c r="T52" s="140"/>
      <c r="U52" s="140"/>
      <c r="V52" s="140"/>
      <c r="W52" s="140"/>
    </row>
    <row r="53" s="260" customFormat="1" ht="18.75" customHeight="1" spans="1:23">
      <c r="A53" s="40" t="s">
        <v>423</v>
      </c>
      <c r="B53" s="40" t="s">
        <v>483</v>
      </c>
      <c r="C53" s="40" t="s">
        <v>484</v>
      </c>
      <c r="D53" s="40" t="s">
        <v>92</v>
      </c>
      <c r="E53" s="40" t="s">
        <v>111</v>
      </c>
      <c r="F53" s="40" t="s">
        <v>112</v>
      </c>
      <c r="G53" s="40" t="s">
        <v>382</v>
      </c>
      <c r="H53" s="40" t="s">
        <v>383</v>
      </c>
      <c r="I53" s="140">
        <v>145000</v>
      </c>
      <c r="J53" s="140">
        <v>145000</v>
      </c>
      <c r="K53" s="140">
        <v>145000</v>
      </c>
      <c r="L53" s="140"/>
      <c r="M53" s="140"/>
      <c r="N53" s="140"/>
      <c r="O53" s="140"/>
      <c r="P53" s="140"/>
      <c r="Q53" s="140"/>
      <c r="R53" s="140"/>
      <c r="S53" s="140"/>
      <c r="T53" s="140"/>
      <c r="U53" s="140"/>
      <c r="V53" s="140"/>
      <c r="W53" s="140"/>
    </row>
    <row r="54" s="260" customFormat="1" ht="18.75" customHeight="1" spans="1:23">
      <c r="A54" s="40" t="s">
        <v>423</v>
      </c>
      <c r="B54" s="40" t="s">
        <v>485</v>
      </c>
      <c r="C54" s="40" t="s">
        <v>486</v>
      </c>
      <c r="D54" s="40" t="s">
        <v>92</v>
      </c>
      <c r="E54" s="40" t="s">
        <v>238</v>
      </c>
      <c r="F54" s="40" t="s">
        <v>239</v>
      </c>
      <c r="G54" s="40" t="s">
        <v>390</v>
      </c>
      <c r="H54" s="40" t="s">
        <v>391</v>
      </c>
      <c r="I54" s="140">
        <v>20000</v>
      </c>
      <c r="J54" s="140">
        <v>20000</v>
      </c>
      <c r="K54" s="140">
        <v>20000</v>
      </c>
      <c r="L54" s="140"/>
      <c r="M54" s="140"/>
      <c r="N54" s="140"/>
      <c r="O54" s="140"/>
      <c r="P54" s="140"/>
      <c r="Q54" s="140"/>
      <c r="R54" s="140"/>
      <c r="S54" s="140"/>
      <c r="T54" s="140"/>
      <c r="U54" s="140"/>
      <c r="V54" s="140"/>
      <c r="W54" s="140"/>
    </row>
    <row r="55" s="260" customFormat="1" ht="18.75" customHeight="1" spans="1:23">
      <c r="A55" s="40" t="s">
        <v>423</v>
      </c>
      <c r="B55" s="40" t="s">
        <v>487</v>
      </c>
      <c r="C55" s="40" t="s">
        <v>488</v>
      </c>
      <c r="D55" s="40" t="s">
        <v>92</v>
      </c>
      <c r="E55" s="40" t="s">
        <v>223</v>
      </c>
      <c r="F55" s="40" t="s">
        <v>112</v>
      </c>
      <c r="G55" s="40" t="s">
        <v>426</v>
      </c>
      <c r="H55" s="40" t="s">
        <v>427</v>
      </c>
      <c r="I55" s="140">
        <v>40000</v>
      </c>
      <c r="J55" s="140">
        <v>40000</v>
      </c>
      <c r="K55" s="140">
        <v>40000</v>
      </c>
      <c r="L55" s="140"/>
      <c r="M55" s="140"/>
      <c r="N55" s="140"/>
      <c r="O55" s="140"/>
      <c r="P55" s="140"/>
      <c r="Q55" s="140"/>
      <c r="R55" s="140"/>
      <c r="S55" s="140"/>
      <c r="T55" s="140"/>
      <c r="U55" s="140"/>
      <c r="V55" s="140"/>
      <c r="W55" s="140"/>
    </row>
    <row r="56" s="260" customFormat="1" ht="18.75" customHeight="1" spans="1:23">
      <c r="A56" s="40" t="s">
        <v>423</v>
      </c>
      <c r="B56" s="40" t="s">
        <v>489</v>
      </c>
      <c r="C56" s="40" t="s">
        <v>490</v>
      </c>
      <c r="D56" s="40" t="s">
        <v>92</v>
      </c>
      <c r="E56" s="40" t="s">
        <v>125</v>
      </c>
      <c r="F56" s="40" t="s">
        <v>126</v>
      </c>
      <c r="G56" s="40" t="s">
        <v>390</v>
      </c>
      <c r="H56" s="40" t="s">
        <v>391</v>
      </c>
      <c r="I56" s="140">
        <v>2000</v>
      </c>
      <c r="J56" s="140">
        <v>2000</v>
      </c>
      <c r="K56" s="140">
        <v>2000</v>
      </c>
      <c r="L56" s="140"/>
      <c r="M56" s="140"/>
      <c r="N56" s="140"/>
      <c r="O56" s="140"/>
      <c r="P56" s="140"/>
      <c r="Q56" s="140"/>
      <c r="R56" s="140"/>
      <c r="S56" s="140"/>
      <c r="T56" s="140"/>
      <c r="U56" s="140"/>
      <c r="V56" s="140"/>
      <c r="W56" s="140"/>
    </row>
    <row r="57" s="260" customFormat="1" ht="18.75" customHeight="1" spans="1:23">
      <c r="A57" s="40" t="s">
        <v>423</v>
      </c>
      <c r="B57" s="40" t="s">
        <v>491</v>
      </c>
      <c r="C57" s="40" t="s">
        <v>492</v>
      </c>
      <c r="D57" s="40" t="s">
        <v>92</v>
      </c>
      <c r="E57" s="40" t="s">
        <v>111</v>
      </c>
      <c r="F57" s="40" t="s">
        <v>112</v>
      </c>
      <c r="G57" s="40" t="s">
        <v>477</v>
      </c>
      <c r="H57" s="40" t="s">
        <v>478</v>
      </c>
      <c r="I57" s="140">
        <v>10000</v>
      </c>
      <c r="J57" s="140">
        <v>10000</v>
      </c>
      <c r="K57" s="140">
        <v>10000</v>
      </c>
      <c r="L57" s="140"/>
      <c r="M57" s="140"/>
      <c r="N57" s="140"/>
      <c r="O57" s="140"/>
      <c r="P57" s="140"/>
      <c r="Q57" s="140"/>
      <c r="R57" s="140"/>
      <c r="S57" s="140"/>
      <c r="T57" s="140"/>
      <c r="U57" s="140"/>
      <c r="V57" s="140"/>
      <c r="W57" s="140"/>
    </row>
    <row r="58" s="260" customFormat="1" ht="18.75" customHeight="1" spans="1:23">
      <c r="A58" s="40" t="s">
        <v>423</v>
      </c>
      <c r="B58" s="40" t="s">
        <v>493</v>
      </c>
      <c r="C58" s="40" t="s">
        <v>494</v>
      </c>
      <c r="D58" s="40" t="s">
        <v>92</v>
      </c>
      <c r="E58" s="40" t="s">
        <v>136</v>
      </c>
      <c r="F58" s="40" t="s">
        <v>137</v>
      </c>
      <c r="G58" s="40" t="s">
        <v>390</v>
      </c>
      <c r="H58" s="40" t="s">
        <v>391</v>
      </c>
      <c r="I58" s="140">
        <v>10000</v>
      </c>
      <c r="J58" s="140">
        <v>10000</v>
      </c>
      <c r="K58" s="140">
        <v>10000</v>
      </c>
      <c r="L58" s="140"/>
      <c r="M58" s="140"/>
      <c r="N58" s="140"/>
      <c r="O58" s="140"/>
      <c r="P58" s="140"/>
      <c r="Q58" s="140"/>
      <c r="R58" s="140"/>
      <c r="S58" s="140"/>
      <c r="T58" s="140"/>
      <c r="U58" s="140"/>
      <c r="V58" s="140"/>
      <c r="W58" s="140"/>
    </row>
    <row r="59" s="260" customFormat="1" ht="18.75" customHeight="1" spans="1:23">
      <c r="A59" s="40" t="s">
        <v>423</v>
      </c>
      <c r="B59" s="40" t="s">
        <v>495</v>
      </c>
      <c r="C59" s="40" t="s">
        <v>496</v>
      </c>
      <c r="D59" s="40" t="s">
        <v>92</v>
      </c>
      <c r="E59" s="40" t="s">
        <v>271</v>
      </c>
      <c r="F59" s="40" t="s">
        <v>272</v>
      </c>
      <c r="G59" s="40" t="s">
        <v>390</v>
      </c>
      <c r="H59" s="40" t="s">
        <v>391</v>
      </c>
      <c r="I59" s="140">
        <v>20000</v>
      </c>
      <c r="J59" s="140">
        <v>20000</v>
      </c>
      <c r="K59" s="140">
        <v>20000</v>
      </c>
      <c r="L59" s="140"/>
      <c r="M59" s="140"/>
      <c r="N59" s="140"/>
      <c r="O59" s="140"/>
      <c r="P59" s="140"/>
      <c r="Q59" s="140"/>
      <c r="R59" s="140"/>
      <c r="S59" s="140"/>
      <c r="T59" s="140"/>
      <c r="U59" s="140"/>
      <c r="V59" s="140"/>
      <c r="W59" s="140"/>
    </row>
    <row r="60" s="260" customFormat="1" ht="18.75" customHeight="1" spans="1:23">
      <c r="A60" s="40" t="s">
        <v>423</v>
      </c>
      <c r="B60" s="40" t="s">
        <v>497</v>
      </c>
      <c r="C60" s="40" t="s">
        <v>498</v>
      </c>
      <c r="D60" s="40" t="s">
        <v>92</v>
      </c>
      <c r="E60" s="40" t="s">
        <v>111</v>
      </c>
      <c r="F60" s="40" t="s">
        <v>112</v>
      </c>
      <c r="G60" s="40" t="s">
        <v>390</v>
      </c>
      <c r="H60" s="40" t="s">
        <v>391</v>
      </c>
      <c r="I60" s="140">
        <v>1140</v>
      </c>
      <c r="J60" s="140">
        <v>1140</v>
      </c>
      <c r="K60" s="140">
        <v>1140</v>
      </c>
      <c r="L60" s="140"/>
      <c r="M60" s="140"/>
      <c r="N60" s="140"/>
      <c r="O60" s="140"/>
      <c r="P60" s="140"/>
      <c r="Q60" s="140"/>
      <c r="R60" s="140"/>
      <c r="S60" s="140"/>
      <c r="T60" s="140"/>
      <c r="U60" s="140"/>
      <c r="V60" s="140"/>
      <c r="W60" s="140"/>
    </row>
    <row r="61" s="260" customFormat="1" ht="18.75" customHeight="1" spans="1:23">
      <c r="A61" s="40" t="s">
        <v>434</v>
      </c>
      <c r="B61" s="40" t="s">
        <v>499</v>
      </c>
      <c r="C61" s="40" t="s">
        <v>500</v>
      </c>
      <c r="D61" s="40" t="s">
        <v>92</v>
      </c>
      <c r="E61" s="40" t="s">
        <v>256</v>
      </c>
      <c r="F61" s="40" t="s">
        <v>257</v>
      </c>
      <c r="G61" s="40" t="s">
        <v>378</v>
      </c>
      <c r="H61" s="40" t="s">
        <v>379</v>
      </c>
      <c r="I61" s="140">
        <v>13231162</v>
      </c>
      <c r="J61" s="140">
        <v>13231162</v>
      </c>
      <c r="K61" s="140">
        <v>13231162</v>
      </c>
      <c r="L61" s="140"/>
      <c r="M61" s="140"/>
      <c r="N61" s="140"/>
      <c r="O61" s="140"/>
      <c r="P61" s="140"/>
      <c r="Q61" s="140"/>
      <c r="R61" s="140"/>
      <c r="S61" s="140"/>
      <c r="T61" s="140"/>
      <c r="U61" s="140"/>
      <c r="V61" s="140"/>
      <c r="W61" s="140"/>
    </row>
    <row r="62" s="260" customFormat="1" ht="18.75" customHeight="1" spans="1:23">
      <c r="A62" s="40" t="s">
        <v>423</v>
      </c>
      <c r="B62" s="40" t="s">
        <v>501</v>
      </c>
      <c r="C62" s="40" t="s">
        <v>502</v>
      </c>
      <c r="D62" s="40" t="s">
        <v>92</v>
      </c>
      <c r="E62" s="40" t="s">
        <v>242</v>
      </c>
      <c r="F62" s="40" t="s">
        <v>243</v>
      </c>
      <c r="G62" s="40" t="s">
        <v>432</v>
      </c>
      <c r="H62" s="40" t="s">
        <v>433</v>
      </c>
      <c r="I62" s="140">
        <v>1500000</v>
      </c>
      <c r="J62" s="140">
        <v>1500000</v>
      </c>
      <c r="K62" s="140">
        <v>1500000</v>
      </c>
      <c r="L62" s="140"/>
      <c r="M62" s="140"/>
      <c r="N62" s="140"/>
      <c r="O62" s="140"/>
      <c r="P62" s="140"/>
      <c r="Q62" s="140"/>
      <c r="R62" s="140"/>
      <c r="S62" s="140"/>
      <c r="T62" s="140"/>
      <c r="U62" s="140"/>
      <c r="V62" s="140"/>
      <c r="W62" s="140"/>
    </row>
    <row r="63" s="260" customFormat="1" ht="18.75" customHeight="1" spans="1:23">
      <c r="A63" s="40" t="s">
        <v>423</v>
      </c>
      <c r="B63" s="40" t="s">
        <v>503</v>
      </c>
      <c r="C63" s="40" t="s">
        <v>504</v>
      </c>
      <c r="D63" s="40" t="s">
        <v>92</v>
      </c>
      <c r="E63" s="40" t="s">
        <v>256</v>
      </c>
      <c r="F63" s="40" t="s">
        <v>257</v>
      </c>
      <c r="G63" s="40" t="s">
        <v>390</v>
      </c>
      <c r="H63" s="40" t="s">
        <v>391</v>
      </c>
      <c r="I63" s="140">
        <v>695500</v>
      </c>
      <c r="J63" s="140">
        <v>695500</v>
      </c>
      <c r="K63" s="140">
        <v>695500</v>
      </c>
      <c r="L63" s="140"/>
      <c r="M63" s="140"/>
      <c r="N63" s="140"/>
      <c r="O63" s="140"/>
      <c r="P63" s="140"/>
      <c r="Q63" s="140"/>
      <c r="R63" s="140"/>
      <c r="S63" s="140"/>
      <c r="T63" s="140"/>
      <c r="U63" s="140"/>
      <c r="V63" s="140"/>
      <c r="W63" s="140"/>
    </row>
    <row r="64" s="260" customFormat="1" ht="18.75" customHeight="1" spans="1:23">
      <c r="A64" s="40" t="s">
        <v>423</v>
      </c>
      <c r="B64" s="40" t="s">
        <v>505</v>
      </c>
      <c r="C64" s="40" t="s">
        <v>506</v>
      </c>
      <c r="D64" s="40" t="s">
        <v>92</v>
      </c>
      <c r="E64" s="40" t="s">
        <v>111</v>
      </c>
      <c r="F64" s="40" t="s">
        <v>112</v>
      </c>
      <c r="G64" s="40" t="s">
        <v>432</v>
      </c>
      <c r="H64" s="40" t="s">
        <v>433</v>
      </c>
      <c r="I64" s="140">
        <v>50000</v>
      </c>
      <c r="J64" s="140">
        <v>50000</v>
      </c>
      <c r="K64" s="140">
        <v>50000</v>
      </c>
      <c r="L64" s="140"/>
      <c r="M64" s="140"/>
      <c r="N64" s="140"/>
      <c r="O64" s="140"/>
      <c r="P64" s="140"/>
      <c r="Q64" s="140"/>
      <c r="R64" s="140"/>
      <c r="S64" s="140"/>
      <c r="T64" s="140"/>
      <c r="U64" s="140"/>
      <c r="V64" s="140"/>
      <c r="W64" s="140"/>
    </row>
    <row r="65" s="260" customFormat="1" ht="18.75" customHeight="1" spans="1:23">
      <c r="A65" s="40" t="s">
        <v>423</v>
      </c>
      <c r="B65" s="40" t="s">
        <v>507</v>
      </c>
      <c r="C65" s="40" t="s">
        <v>508</v>
      </c>
      <c r="D65" s="40" t="s">
        <v>92</v>
      </c>
      <c r="E65" s="40" t="s">
        <v>223</v>
      </c>
      <c r="F65" s="40" t="s">
        <v>112</v>
      </c>
      <c r="G65" s="40" t="s">
        <v>426</v>
      </c>
      <c r="H65" s="40" t="s">
        <v>427</v>
      </c>
      <c r="I65" s="140">
        <v>20000</v>
      </c>
      <c r="J65" s="140">
        <v>20000</v>
      </c>
      <c r="K65" s="140">
        <v>20000</v>
      </c>
      <c r="L65" s="140"/>
      <c r="M65" s="140"/>
      <c r="N65" s="140"/>
      <c r="O65" s="140"/>
      <c r="P65" s="140"/>
      <c r="Q65" s="140"/>
      <c r="R65" s="140"/>
      <c r="S65" s="140"/>
      <c r="T65" s="140"/>
      <c r="U65" s="140"/>
      <c r="V65" s="140"/>
      <c r="W65" s="140"/>
    </row>
    <row r="66" s="260" customFormat="1" ht="18.75" customHeight="1" spans="1:23">
      <c r="A66" s="40" t="s">
        <v>423</v>
      </c>
      <c r="B66" s="40" t="s">
        <v>509</v>
      </c>
      <c r="C66" s="40" t="s">
        <v>510</v>
      </c>
      <c r="D66" s="40" t="s">
        <v>92</v>
      </c>
      <c r="E66" s="40" t="s">
        <v>223</v>
      </c>
      <c r="F66" s="40" t="s">
        <v>112</v>
      </c>
      <c r="G66" s="40" t="s">
        <v>426</v>
      </c>
      <c r="H66" s="40" t="s">
        <v>427</v>
      </c>
      <c r="I66" s="140">
        <v>30000</v>
      </c>
      <c r="J66" s="140">
        <v>30000</v>
      </c>
      <c r="K66" s="140">
        <v>30000</v>
      </c>
      <c r="L66" s="140"/>
      <c r="M66" s="140"/>
      <c r="N66" s="140"/>
      <c r="O66" s="140"/>
      <c r="P66" s="140"/>
      <c r="Q66" s="140"/>
      <c r="R66" s="140"/>
      <c r="S66" s="140"/>
      <c r="T66" s="140"/>
      <c r="U66" s="140"/>
      <c r="V66" s="140"/>
      <c r="W66" s="140"/>
    </row>
    <row r="67" s="260" customFormat="1" ht="18.75" customHeight="1" spans="1:23">
      <c r="A67" s="40" t="s">
        <v>423</v>
      </c>
      <c r="B67" s="40" t="s">
        <v>511</v>
      </c>
      <c r="C67" s="40" t="s">
        <v>512</v>
      </c>
      <c r="D67" s="40" t="s">
        <v>92</v>
      </c>
      <c r="E67" s="40" t="s">
        <v>165</v>
      </c>
      <c r="F67" s="40" t="s">
        <v>166</v>
      </c>
      <c r="G67" s="40" t="s">
        <v>390</v>
      </c>
      <c r="H67" s="40" t="s">
        <v>391</v>
      </c>
      <c r="I67" s="140">
        <v>10000</v>
      </c>
      <c r="J67" s="140">
        <v>10000</v>
      </c>
      <c r="K67" s="140">
        <v>10000</v>
      </c>
      <c r="L67" s="140"/>
      <c r="M67" s="140"/>
      <c r="N67" s="140"/>
      <c r="O67" s="140"/>
      <c r="P67" s="140"/>
      <c r="Q67" s="140"/>
      <c r="R67" s="140"/>
      <c r="S67" s="140"/>
      <c r="T67" s="140"/>
      <c r="U67" s="140"/>
      <c r="V67" s="140"/>
      <c r="W67" s="140"/>
    </row>
    <row r="68" s="260" customFormat="1" ht="18.75" customHeight="1" spans="1:23">
      <c r="A68" s="40" t="s">
        <v>423</v>
      </c>
      <c r="B68" s="40" t="s">
        <v>513</v>
      </c>
      <c r="C68" s="40" t="s">
        <v>514</v>
      </c>
      <c r="D68" s="40" t="s">
        <v>92</v>
      </c>
      <c r="E68" s="40" t="s">
        <v>181</v>
      </c>
      <c r="F68" s="40" t="s">
        <v>182</v>
      </c>
      <c r="G68" s="40" t="s">
        <v>378</v>
      </c>
      <c r="H68" s="40" t="s">
        <v>379</v>
      </c>
      <c r="I68" s="140">
        <v>9220</v>
      </c>
      <c r="J68" s="140">
        <v>9220</v>
      </c>
      <c r="K68" s="140">
        <v>9220</v>
      </c>
      <c r="L68" s="140"/>
      <c r="M68" s="140"/>
      <c r="N68" s="140"/>
      <c r="O68" s="140"/>
      <c r="P68" s="140"/>
      <c r="Q68" s="140"/>
      <c r="R68" s="140"/>
      <c r="S68" s="140"/>
      <c r="T68" s="140"/>
      <c r="U68" s="140"/>
      <c r="V68" s="140"/>
      <c r="W68" s="140"/>
    </row>
    <row r="69" s="260" customFormat="1" ht="18.75" customHeight="1" spans="1:23">
      <c r="A69" s="40" t="s">
        <v>423</v>
      </c>
      <c r="B69" s="40" t="s">
        <v>515</v>
      </c>
      <c r="C69" s="40" t="s">
        <v>516</v>
      </c>
      <c r="D69" s="40" t="s">
        <v>92</v>
      </c>
      <c r="E69" s="40" t="s">
        <v>111</v>
      </c>
      <c r="F69" s="40" t="s">
        <v>112</v>
      </c>
      <c r="G69" s="40" t="s">
        <v>432</v>
      </c>
      <c r="H69" s="40" t="s">
        <v>433</v>
      </c>
      <c r="I69" s="140">
        <v>156240</v>
      </c>
      <c r="J69" s="140">
        <v>156240</v>
      </c>
      <c r="K69" s="140">
        <v>156240</v>
      </c>
      <c r="L69" s="140"/>
      <c r="M69" s="140"/>
      <c r="N69" s="140"/>
      <c r="O69" s="140"/>
      <c r="P69" s="140"/>
      <c r="Q69" s="140"/>
      <c r="R69" s="140"/>
      <c r="S69" s="140"/>
      <c r="T69" s="140"/>
      <c r="U69" s="140"/>
      <c r="V69" s="140"/>
      <c r="W69" s="140"/>
    </row>
    <row r="70" s="260" customFormat="1" ht="18.75" customHeight="1" spans="1:23">
      <c r="A70" s="40" t="s">
        <v>423</v>
      </c>
      <c r="B70" s="40" t="s">
        <v>517</v>
      </c>
      <c r="C70" s="40" t="s">
        <v>518</v>
      </c>
      <c r="D70" s="40" t="s">
        <v>92</v>
      </c>
      <c r="E70" s="40" t="s">
        <v>149</v>
      </c>
      <c r="F70" s="40" t="s">
        <v>150</v>
      </c>
      <c r="G70" s="40" t="s">
        <v>432</v>
      </c>
      <c r="H70" s="40" t="s">
        <v>433</v>
      </c>
      <c r="I70" s="140">
        <v>232320</v>
      </c>
      <c r="J70" s="140">
        <v>232320</v>
      </c>
      <c r="K70" s="140">
        <v>232320</v>
      </c>
      <c r="L70" s="140"/>
      <c r="M70" s="140"/>
      <c r="N70" s="140"/>
      <c r="O70" s="140"/>
      <c r="P70" s="140"/>
      <c r="Q70" s="140"/>
      <c r="R70" s="140"/>
      <c r="S70" s="140"/>
      <c r="T70" s="140"/>
      <c r="U70" s="140"/>
      <c r="V70" s="140"/>
      <c r="W70" s="140"/>
    </row>
    <row r="71" s="260" customFormat="1" ht="18.75" customHeight="1" spans="1:23">
      <c r="A71" s="40" t="s">
        <v>423</v>
      </c>
      <c r="B71" s="40" t="s">
        <v>519</v>
      </c>
      <c r="C71" s="40" t="s">
        <v>520</v>
      </c>
      <c r="D71" s="40" t="s">
        <v>92</v>
      </c>
      <c r="E71" s="40" t="s">
        <v>161</v>
      </c>
      <c r="F71" s="40" t="s">
        <v>162</v>
      </c>
      <c r="G71" s="40" t="s">
        <v>390</v>
      </c>
      <c r="H71" s="40" t="s">
        <v>391</v>
      </c>
      <c r="I71" s="140">
        <v>6400</v>
      </c>
      <c r="J71" s="140">
        <v>6400</v>
      </c>
      <c r="K71" s="140">
        <v>6400</v>
      </c>
      <c r="L71" s="140"/>
      <c r="M71" s="140"/>
      <c r="N71" s="140"/>
      <c r="O71" s="140"/>
      <c r="P71" s="140"/>
      <c r="Q71" s="140"/>
      <c r="R71" s="140"/>
      <c r="S71" s="140"/>
      <c r="T71" s="140"/>
      <c r="U71" s="140"/>
      <c r="V71" s="140"/>
      <c r="W71" s="140"/>
    </row>
    <row r="72" s="260" customFormat="1" ht="18.75" customHeight="1" spans="1:23">
      <c r="A72" s="40" t="s">
        <v>423</v>
      </c>
      <c r="B72" s="40" t="s">
        <v>521</v>
      </c>
      <c r="C72" s="40" t="s">
        <v>522</v>
      </c>
      <c r="D72" s="40" t="s">
        <v>92</v>
      </c>
      <c r="E72" s="40" t="s">
        <v>155</v>
      </c>
      <c r="F72" s="40" t="s">
        <v>156</v>
      </c>
      <c r="G72" s="40" t="s">
        <v>378</v>
      </c>
      <c r="H72" s="40" t="s">
        <v>379</v>
      </c>
      <c r="I72" s="140">
        <v>7200</v>
      </c>
      <c r="J72" s="140">
        <v>7200</v>
      </c>
      <c r="K72" s="140">
        <v>7200</v>
      </c>
      <c r="L72" s="140"/>
      <c r="M72" s="140"/>
      <c r="N72" s="140"/>
      <c r="O72" s="140"/>
      <c r="P72" s="140"/>
      <c r="Q72" s="140"/>
      <c r="R72" s="140"/>
      <c r="S72" s="140"/>
      <c r="T72" s="140"/>
      <c r="U72" s="140"/>
      <c r="V72" s="140"/>
      <c r="W72" s="140"/>
    </row>
    <row r="73" s="260" customFormat="1" ht="18.75" customHeight="1" spans="1:23">
      <c r="A73" s="40" t="s">
        <v>423</v>
      </c>
      <c r="B73" s="40" t="s">
        <v>523</v>
      </c>
      <c r="C73" s="40" t="s">
        <v>524</v>
      </c>
      <c r="D73" s="40" t="s">
        <v>92</v>
      </c>
      <c r="E73" s="40" t="s">
        <v>111</v>
      </c>
      <c r="F73" s="40" t="s">
        <v>112</v>
      </c>
      <c r="G73" s="40" t="s">
        <v>525</v>
      </c>
      <c r="H73" s="40" t="s">
        <v>526</v>
      </c>
      <c r="I73" s="140">
        <v>605653</v>
      </c>
      <c r="J73" s="140">
        <v>605653</v>
      </c>
      <c r="K73" s="140">
        <v>605653</v>
      </c>
      <c r="L73" s="140"/>
      <c r="M73" s="140"/>
      <c r="N73" s="140"/>
      <c r="O73" s="140"/>
      <c r="P73" s="140"/>
      <c r="Q73" s="140"/>
      <c r="R73" s="140"/>
      <c r="S73" s="140"/>
      <c r="T73" s="140"/>
      <c r="U73" s="140"/>
      <c r="V73" s="140"/>
      <c r="W73" s="140"/>
    </row>
    <row r="74" s="260" customFormat="1" ht="18.75" customHeight="1" spans="1:23">
      <c r="A74" s="40" t="s">
        <v>423</v>
      </c>
      <c r="B74" s="40" t="s">
        <v>527</v>
      </c>
      <c r="C74" s="40" t="s">
        <v>528</v>
      </c>
      <c r="D74" s="40" t="s">
        <v>92</v>
      </c>
      <c r="E74" s="40" t="s">
        <v>111</v>
      </c>
      <c r="F74" s="40" t="s">
        <v>112</v>
      </c>
      <c r="G74" s="40" t="s">
        <v>426</v>
      </c>
      <c r="H74" s="40" t="s">
        <v>427</v>
      </c>
      <c r="I74" s="140">
        <v>560000</v>
      </c>
      <c r="J74" s="140">
        <v>560000</v>
      </c>
      <c r="K74" s="140">
        <v>560000</v>
      </c>
      <c r="L74" s="140"/>
      <c r="M74" s="140"/>
      <c r="N74" s="140"/>
      <c r="O74" s="140"/>
      <c r="P74" s="140"/>
      <c r="Q74" s="140"/>
      <c r="R74" s="140"/>
      <c r="S74" s="140"/>
      <c r="T74" s="140"/>
      <c r="U74" s="140"/>
      <c r="V74" s="140"/>
      <c r="W74" s="140"/>
    </row>
    <row r="75" s="260" customFormat="1" ht="18.75" customHeight="1" spans="1:23">
      <c r="A75" s="40" t="s">
        <v>423</v>
      </c>
      <c r="B75" s="40" t="s">
        <v>529</v>
      </c>
      <c r="C75" s="40" t="s">
        <v>530</v>
      </c>
      <c r="D75" s="40" t="s">
        <v>92</v>
      </c>
      <c r="E75" s="40" t="s">
        <v>149</v>
      </c>
      <c r="F75" s="40" t="s">
        <v>150</v>
      </c>
      <c r="G75" s="40" t="s">
        <v>432</v>
      </c>
      <c r="H75" s="40" t="s">
        <v>433</v>
      </c>
      <c r="I75" s="140">
        <v>73000</v>
      </c>
      <c r="J75" s="140">
        <v>73000</v>
      </c>
      <c r="K75" s="140">
        <v>73000</v>
      </c>
      <c r="L75" s="140"/>
      <c r="M75" s="140"/>
      <c r="N75" s="140"/>
      <c r="O75" s="140"/>
      <c r="P75" s="140"/>
      <c r="Q75" s="140"/>
      <c r="R75" s="140"/>
      <c r="S75" s="140"/>
      <c r="T75" s="140"/>
      <c r="U75" s="140"/>
      <c r="V75" s="140"/>
      <c r="W75" s="140"/>
    </row>
    <row r="76" s="260" customFormat="1" ht="18.75" customHeight="1" spans="1:23">
      <c r="A76" s="40" t="s">
        <v>423</v>
      </c>
      <c r="B76" s="40" t="s">
        <v>531</v>
      </c>
      <c r="C76" s="40" t="s">
        <v>532</v>
      </c>
      <c r="D76" s="40" t="s">
        <v>92</v>
      </c>
      <c r="E76" s="40" t="s">
        <v>149</v>
      </c>
      <c r="F76" s="40" t="s">
        <v>150</v>
      </c>
      <c r="G76" s="40" t="s">
        <v>378</v>
      </c>
      <c r="H76" s="40" t="s">
        <v>379</v>
      </c>
      <c r="I76" s="140">
        <v>288000</v>
      </c>
      <c r="J76" s="140">
        <v>288000</v>
      </c>
      <c r="K76" s="140">
        <v>288000</v>
      </c>
      <c r="L76" s="140"/>
      <c r="M76" s="140"/>
      <c r="N76" s="140"/>
      <c r="O76" s="140"/>
      <c r="P76" s="140"/>
      <c r="Q76" s="140"/>
      <c r="R76" s="140"/>
      <c r="S76" s="140"/>
      <c r="T76" s="140"/>
      <c r="U76" s="140"/>
      <c r="V76" s="140"/>
      <c r="W76" s="140"/>
    </row>
    <row r="77" s="260" customFormat="1" ht="18.75" customHeight="1" spans="1:23">
      <c r="A77" s="40" t="s">
        <v>423</v>
      </c>
      <c r="B77" s="40" t="s">
        <v>533</v>
      </c>
      <c r="C77" s="40" t="s">
        <v>534</v>
      </c>
      <c r="D77" s="40" t="s">
        <v>92</v>
      </c>
      <c r="E77" s="40" t="s">
        <v>242</v>
      </c>
      <c r="F77" s="40" t="s">
        <v>243</v>
      </c>
      <c r="G77" s="40" t="s">
        <v>535</v>
      </c>
      <c r="H77" s="40" t="s">
        <v>536</v>
      </c>
      <c r="I77" s="140">
        <v>515000</v>
      </c>
      <c r="J77" s="270">
        <v>515000</v>
      </c>
      <c r="K77" s="270">
        <v>515000</v>
      </c>
      <c r="L77" s="270"/>
      <c r="M77" s="270"/>
      <c r="N77" s="270"/>
      <c r="O77" s="140"/>
      <c r="P77" s="140"/>
      <c r="Q77" s="140"/>
      <c r="R77" s="140"/>
      <c r="S77" s="140"/>
      <c r="T77" s="140"/>
      <c r="U77" s="140"/>
      <c r="V77" s="140"/>
      <c r="W77" s="140"/>
    </row>
    <row r="78" s="260" customFormat="1" ht="18.75" customHeight="1" spans="1:23">
      <c r="A78" s="40" t="s">
        <v>423</v>
      </c>
      <c r="B78" s="40" t="s">
        <v>537</v>
      </c>
      <c r="C78" s="40" t="s">
        <v>538</v>
      </c>
      <c r="D78" s="40" t="s">
        <v>92</v>
      </c>
      <c r="E78" s="40" t="s">
        <v>191</v>
      </c>
      <c r="F78" s="40" t="s">
        <v>192</v>
      </c>
      <c r="G78" s="40" t="s">
        <v>378</v>
      </c>
      <c r="H78" s="40" t="s">
        <v>379</v>
      </c>
      <c r="I78" s="140">
        <v>40</v>
      </c>
      <c r="J78" s="270"/>
      <c r="K78" s="270"/>
      <c r="L78" s="270"/>
      <c r="M78" s="270"/>
      <c r="N78" s="270"/>
      <c r="O78" s="140"/>
      <c r="P78" s="140"/>
      <c r="Q78" s="140"/>
      <c r="R78" s="140">
        <v>40</v>
      </c>
      <c r="S78" s="140"/>
      <c r="T78" s="140"/>
      <c r="U78" s="140">
        <v>40</v>
      </c>
      <c r="V78" s="140"/>
      <c r="W78" s="140"/>
    </row>
    <row r="79" s="260" customFormat="1" ht="18.75" customHeight="1" spans="1:23">
      <c r="A79" s="40" t="s">
        <v>423</v>
      </c>
      <c r="B79" s="40" t="s">
        <v>539</v>
      </c>
      <c r="C79" s="40" t="s">
        <v>540</v>
      </c>
      <c r="D79" s="40" t="s">
        <v>92</v>
      </c>
      <c r="E79" s="40" t="s">
        <v>254</v>
      </c>
      <c r="F79" s="40" t="s">
        <v>255</v>
      </c>
      <c r="G79" s="40" t="s">
        <v>541</v>
      </c>
      <c r="H79" s="40" t="s">
        <v>542</v>
      </c>
      <c r="I79" s="140">
        <v>4000000</v>
      </c>
      <c r="J79" s="270">
        <v>4000000</v>
      </c>
      <c r="K79" s="270">
        <v>4000000</v>
      </c>
      <c r="L79" s="270"/>
      <c r="M79" s="270"/>
      <c r="N79" s="270"/>
      <c r="O79" s="140"/>
      <c r="P79" s="140"/>
      <c r="Q79" s="140"/>
      <c r="R79" s="140"/>
      <c r="S79" s="140"/>
      <c r="T79" s="140"/>
      <c r="U79" s="140"/>
      <c r="V79" s="140"/>
      <c r="W79" s="140"/>
    </row>
    <row r="80" s="260" customFormat="1" ht="42" customHeight="1" spans="1:23">
      <c r="A80" s="40" t="s">
        <v>423</v>
      </c>
      <c r="B80" s="40" t="s">
        <v>543</v>
      </c>
      <c r="C80" s="40" t="s">
        <v>544</v>
      </c>
      <c r="D80" s="40" t="s">
        <v>92</v>
      </c>
      <c r="E80" s="40" t="s">
        <v>197</v>
      </c>
      <c r="F80" s="40" t="s">
        <v>198</v>
      </c>
      <c r="G80" s="40" t="s">
        <v>390</v>
      </c>
      <c r="H80" s="40" t="s">
        <v>391</v>
      </c>
      <c r="I80" s="140">
        <v>100000</v>
      </c>
      <c r="J80" s="270"/>
      <c r="K80" s="270"/>
      <c r="L80" s="270"/>
      <c r="M80" s="270"/>
      <c r="N80" s="270">
        <v>100000</v>
      </c>
      <c r="O80" s="140"/>
      <c r="P80" s="140"/>
      <c r="Q80" s="140"/>
      <c r="R80" s="140"/>
      <c r="S80" s="140"/>
      <c r="T80" s="140"/>
      <c r="U80" s="140"/>
      <c r="V80" s="140"/>
      <c r="W80" s="140"/>
    </row>
    <row r="81" s="260" customFormat="1" ht="18.75" customHeight="1" spans="1:23">
      <c r="A81" s="40" t="s">
        <v>434</v>
      </c>
      <c r="B81" s="40" t="s">
        <v>545</v>
      </c>
      <c r="C81" s="40" t="s">
        <v>546</v>
      </c>
      <c r="D81" s="40" t="s">
        <v>92</v>
      </c>
      <c r="E81" s="40" t="s">
        <v>191</v>
      </c>
      <c r="F81" s="40" t="s">
        <v>192</v>
      </c>
      <c r="G81" s="40" t="s">
        <v>390</v>
      </c>
      <c r="H81" s="40" t="s">
        <v>391</v>
      </c>
      <c r="I81" s="140">
        <v>90000</v>
      </c>
      <c r="J81" s="270"/>
      <c r="K81" s="270"/>
      <c r="L81" s="270"/>
      <c r="M81" s="270"/>
      <c r="N81" s="270">
        <v>90000</v>
      </c>
      <c r="O81" s="140"/>
      <c r="P81" s="140"/>
      <c r="Q81" s="140"/>
      <c r="R81" s="140"/>
      <c r="S81" s="140"/>
      <c r="T81" s="140"/>
      <c r="U81" s="140"/>
      <c r="V81" s="140"/>
      <c r="W81" s="140"/>
    </row>
    <row r="82" s="260" customFormat="1" ht="18.75" customHeight="1" spans="1:23">
      <c r="A82" s="40" t="s">
        <v>434</v>
      </c>
      <c r="B82" s="40" t="s">
        <v>547</v>
      </c>
      <c r="C82" s="40" t="s">
        <v>546</v>
      </c>
      <c r="D82" s="40" t="s">
        <v>92</v>
      </c>
      <c r="E82" s="40" t="s">
        <v>191</v>
      </c>
      <c r="F82" s="40" t="s">
        <v>192</v>
      </c>
      <c r="G82" s="40" t="s">
        <v>390</v>
      </c>
      <c r="H82" s="40" t="s">
        <v>391</v>
      </c>
      <c r="I82" s="140">
        <v>21390.97</v>
      </c>
      <c r="J82" s="270"/>
      <c r="K82" s="270"/>
      <c r="L82" s="270"/>
      <c r="M82" s="270"/>
      <c r="N82" s="270">
        <v>21390.97</v>
      </c>
      <c r="O82" s="140"/>
      <c r="P82" s="140"/>
      <c r="Q82" s="140"/>
      <c r="R82" s="140"/>
      <c r="S82" s="140"/>
      <c r="T82" s="140"/>
      <c r="U82" s="140"/>
      <c r="V82" s="140"/>
      <c r="W82" s="140"/>
    </row>
    <row r="83" s="260" customFormat="1" ht="18.75" customHeight="1" spans="1:23">
      <c r="A83" s="266" t="s">
        <v>279</v>
      </c>
      <c r="B83" s="267"/>
      <c r="C83" s="268"/>
      <c r="D83" s="268"/>
      <c r="E83" s="268"/>
      <c r="F83" s="268"/>
      <c r="G83" s="268"/>
      <c r="H83" s="269"/>
      <c r="I83" s="271">
        <f>SUM(I8:I82)</f>
        <v>26050155.49</v>
      </c>
      <c r="J83" s="271">
        <f>SUM(J8:J82)</f>
        <v>25838724.52</v>
      </c>
      <c r="K83" s="271">
        <f>SUM(K8:K82)</f>
        <v>25838724.52</v>
      </c>
      <c r="L83" s="271"/>
      <c r="M83" s="271"/>
      <c r="N83" s="271">
        <f>SUM(N8:N82)</f>
        <v>211390.97</v>
      </c>
      <c r="O83" s="271"/>
      <c r="P83" s="271"/>
      <c r="Q83" s="271"/>
      <c r="R83" s="271">
        <f>SUM(R8:R82)</f>
        <v>40</v>
      </c>
      <c r="S83" s="271"/>
      <c r="T83" s="271"/>
      <c r="U83" s="271">
        <f>SUM(U8:U82)</f>
        <v>40</v>
      </c>
      <c r="V83" s="271"/>
      <c r="W83" s="271"/>
    </row>
  </sheetData>
  <mergeCells count="28">
    <mergeCell ref="A2:W2"/>
    <mergeCell ref="A3:H3"/>
    <mergeCell ref="J4:M4"/>
    <mergeCell ref="N4:P4"/>
    <mergeCell ref="R4:W4"/>
    <mergeCell ref="J5:K5"/>
    <mergeCell ref="A83:H8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35"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ht706</cp:lastModifiedBy>
  <dcterms:created xsi:type="dcterms:W3CDTF">2020-01-12T06:24:00Z</dcterms:created>
  <cp:lastPrinted>2021-01-14T07:07:00Z</cp:lastPrinted>
  <dcterms:modified xsi:type="dcterms:W3CDTF">2026-04-15T16:44:18Z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2052-11.8.2.1130</vt:lpwstr>
  </property>
  <property fmtid="{D5CDD505-2E9C-101B-9397-08002B2CF9AE}" pid="3" name="ICV">
    <vt:lpwstr>26DC420EBA3D7AFF524FDF696C9DEDA0</vt:lpwstr>
  </property>
  <property fmtid="{D5CDD505-2E9C-101B-9397-08002B2CF9AE}" pid="4" name="CalculationRule">
    <vt:i4>0</vt:i4>
  </property>
</Properties>
</file>