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4年度第二批中央就业补助资金" sheetId="1" r:id="rId1"/>
    <sheet name="Sheet1" sheetId="2" r:id="rId2"/>
  </sheets>
  <definedNames>
    <definedName name="_xlnm.Print_Titles" localSheetId="0">'2024年度第二批中央就业补助资金'!$1:$5</definedName>
    <definedName name="_xlnm.Print_Area" localSheetId="0">'2024年度第二批中央就业补助资金'!$A$1:$I$33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<sst xmlns="http://schemas.openxmlformats.org/spreadsheetml/2006/main" count="171" uniqueCount="163">
  <si>
    <t xml:space="preserve"> </t>
  </si>
  <si>
    <t>项目：2024年度第二批中央就业补助资金</t>
  </si>
  <si>
    <t>评价期间：2024年度</t>
  </si>
  <si>
    <t>编制人：刘翥</t>
  </si>
  <si>
    <t>复核人：段蒙</t>
  </si>
  <si>
    <t>编制日期：2025年12月5日</t>
  </si>
  <si>
    <t>复核日期：2025年12月5日</t>
  </si>
  <si>
    <t>一级指标</t>
  </si>
  <si>
    <t>二级指标</t>
  </si>
  <si>
    <t>三级指标</t>
  </si>
  <si>
    <t>指标分值</t>
  </si>
  <si>
    <t>指标解释</t>
  </si>
  <si>
    <t>指标说明</t>
  </si>
  <si>
    <t>评分标准</t>
  </si>
  <si>
    <t>得分</t>
  </si>
  <si>
    <t>得分依据</t>
  </si>
  <si>
    <t>A11项目立项
（5分）</t>
  </si>
  <si>
    <t>A111立项依据充分性</t>
  </si>
  <si>
    <t>项目申请、设立过程是否符合相关要求，用以反映和考核项目立项的规范情况。</t>
  </si>
  <si>
    <t>评价要点：
①项目是否按照规定的程序申请设立；
②审批文件、材料是否符合相关要求；
③事前是否已经过必要的可行性研究、专家论证、风险评估、绩效评估、集体决策。</t>
  </si>
  <si>
    <t>①项目按照规定的程序申请设立，得0.5分；
②审批文件、材料符合相关要求，得0.5分；
③事前已经过必要的可行性研究、专家论证、风险评估、绩效评估、集体决策，得1分。</t>
  </si>
  <si>
    <t>《昆明市财政局昆明市人力资源和社会保障局关于下达2024年第二批中央就业补助资金的通知》（昆财社基〔2024〕41号）</t>
  </si>
  <si>
    <t>A1决策
（15分)</t>
  </si>
  <si>
    <t>A112项目立项规范性</t>
  </si>
  <si>
    <t>项目立项是否符合法律法规、相关政策、发展规划以及部门职责，用以反映和考核项目立项依据情况。</t>
  </si>
  <si>
    <t>评价要点：
①项目立项是否符合国家法律法规、国民经济和社会发展规划和相关政策；
②项目立项是否符合政府政策要求；
③项目立项是否与部门职责范围相符，属于部门履职所需；
④项目是否属于公共财政支持范围，是否符合中央、地方事权支出责任划分原则；
⑤项目是否与相关部门同类项目或部门内部相关项目重复。</t>
  </si>
  <si>
    <t>①项目立项符合国家法律法规、国民经济和社会发展规划和相关政策，得0.6分；
②项目立项符合政府政策要求，得0.6分；
③项目立项与部门职责范围相符，属于部门履职所需，得0.6分；
④项目属于公共财政支持范围，符合中央、地方事权支出责任划分原则，得0.6分；
⑤项目不与相关部门同类项目或部门内部相关项目重复，得0.6分。</t>
  </si>
  <si>
    <t>A12绩效目标
（6分）</t>
  </si>
  <si>
    <t>A121绩效目标合理性</t>
  </si>
  <si>
    <t>项目所设定的绩效目标是否依据充分，是否符合客观实际，用以反映和考核项目绩效目标与项目实施的相符情况。</t>
  </si>
  <si>
    <t>评价要点：
（如未设定预算绩效目标，也可考核其他工作任务目标）
①项目是否有绩效目标；
②项目绩效目标与实际工作内容是否具有相关性；
③是否与预算确定的项目投资额或资金量相匹配。</t>
  </si>
  <si>
    <t>①项目有绩效目标，得1分；
②项目绩效目标与实际工作内容具有相关性，得1分；
③与预算确定的项目投资额或资金量相匹配，得1分。</t>
  </si>
  <si>
    <t>《项目支出绩效自评表》</t>
  </si>
  <si>
    <t>A122绩效指标明确性</t>
  </si>
  <si>
    <t>依据绩效目标设定的绩效指标是否清晰、细化、可衡量等，用以反映和考核项目绩效目标的明细化情况。</t>
  </si>
  <si>
    <t>评价要点：
①是否将项目绩效目标细化分解为具体的绩效指标；
②是否通过清晰、可衡量的指标值予以体现；
③是否与项目目标任务数或计划数相对应。</t>
  </si>
  <si>
    <t>①是否将项目绩效目标细化分解为具体的绩效指标，得1分；
②是否通过清晰、可衡量的指标值予以体现，得1分；
③是否与项目目标任务数或计划数相对应，得1分。</t>
  </si>
  <si>
    <t>A13资金投入
(4分)</t>
  </si>
  <si>
    <t>A131预算编制科学性</t>
  </si>
  <si>
    <t>项目预算编制是否经过科学论证、有明确标准，资金额度与年度目标是否相适应，用以反映和考核项目预算编制的科学性、合理性情况。</t>
  </si>
  <si>
    <t>评价要点：
①预算编制是否经过科学论证；
②预算内容与项目内容是否匹配；
③预算额度测算依据是否充分，是否按照标准编制；
④预算确定的项目投资额或资金量是否与工作任务相匹配。</t>
  </si>
  <si>
    <t>①预算编制经过科学论证，得0.5分；
②预算内容与项目内容匹配，得0.5分；
③预算编制内容具有可操作性，得0.5分；
④预算额度测算依据充分，得0.5分；
⑤预算确定的项目投资额或资金量与工作任务相匹配，得0.5分。</t>
  </si>
  <si>
    <t>A132资金分配合理性</t>
  </si>
  <si>
    <t>项目预算资金分配是否有测算依据，与补助单位或地方实际是否相适应，用以反映和考核项目预算资金分配的科学性、合理性情况。</t>
  </si>
  <si>
    <t>评价要点：
①预算资金分配依据是否充分；
②资金分配额度是否合理，与项目单位或地方实际是否相适应。</t>
  </si>
  <si>
    <t>①预算资金分配依据充分，得1分；
②资金分配额度是否合理，与项目单位或地方实际是否相适应，得1分。</t>
  </si>
  <si>
    <t>B2过程
（25分 )</t>
  </si>
  <si>
    <t>B21资金管理
（13分）</t>
  </si>
  <si>
    <t>B211资金到位率</t>
  </si>
  <si>
    <t>实际到位资金与预算资金的比率，用以反映和考核资金落实情况对项目实施的总体保障程度。</t>
  </si>
  <si>
    <t>资金到位率=（实际到位资金/预算资金）×100%。
实际到位资金：一定时期（本年度或项目期）内落实到具体项目的资金。
预算资金：一定时期（本年度或项目期）内预算安排到具体项目的资金。</t>
  </si>
  <si>
    <t>资金到位率得分=资金到位率×3分</t>
  </si>
  <si>
    <t>资金到位率=（14600000/14600000）×100%=100%</t>
  </si>
  <si>
    <t>B212预算执行率</t>
  </si>
  <si>
    <t>项目预算资金是否按照计划执行，用以反映或考核项目预算执行情况。</t>
  </si>
  <si>
    <t>预算执行率=（实际支出资金/实际到位资金）×100%。
实际支出资金：一定时期（本年度或项目期）内项目实际拨付的资金。</t>
  </si>
  <si>
    <t>预算执行率得分=预算执行率×4分</t>
  </si>
  <si>
    <t>预算执行率=（14579850.75/14600000）×100%=99.86%
预算执行率得分=99.86%*4=3.99分</t>
  </si>
  <si>
    <t>B213资金使用合规性</t>
  </si>
  <si>
    <t>项目资金使用是否符合相关的财务管理制度规定，用以反映和考核项目资金的规范运行情况。</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</si>
  <si>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t>
  </si>
  <si>
    <t>①符合国家财经法规和财务管理制度以及有关专项资金管理办法的规定，得1分；
②资金的拨付有完整的审批程序和手续，得1分；
③符合项目预算批复或合同规定的用途，得1分；
存在截留、挤占、挪用、虚列支出等情况，该项不得分。</t>
  </si>
  <si>
    <t>《云南省财政厅云南省人力资源和社会保障厅关于印发云南省就业补助资金管理办法的通知》（云财规〔2018〕2号）《昆明市人力资源和社会保障局昆明市财政局关于贯彻落实云南省就业补助资金管理办法有关问题的通知》（昆人社通〔2018〕182号）</t>
  </si>
  <si>
    <t>B214会计核算规范性</t>
  </si>
  <si>
    <t>项目实施单位的项目资金会计核算是否符合《中华人民共和国会计法》和相关会计准则、会计制度，用以反映和考核项目资金会计核算的规范情况。</t>
  </si>
  <si>
    <t>评价要点：
①是否符合国家财经法规和财务管理制度以及内部会计控制规范、相关会计准则的规定；
②该项目资金是否专款专用；
③是否有完整审批程序和手续；
④记账、报账是否符合会计基础工作规范；是否存在虚列支出等情况。</t>
  </si>
  <si>
    <t>①会计核算符合国家财经法规和财务管理制度以及内部会计控制规范、相关会计准则的规定，得0.75分；
②该项目资金专款专用，得0.75分；
③有完整的审批程序和手续，得0.75分；
④记账、报账符合会计基础工作规范，得0.75分；若发现存在虚列支出等情况，该项指标得0分</t>
  </si>
  <si>
    <t>会计凭证、内控制度</t>
  </si>
  <si>
    <t>B22组织实施
(12分）</t>
  </si>
  <si>
    <t>B221绩效自评</t>
  </si>
  <si>
    <t>项目实施单位是否对项目开展自评工作，用以反映和考核项目的完成及自我评价情况。</t>
  </si>
  <si>
    <t>评价要点：
是否根据项目自评相关规定开展自评工作。</t>
  </si>
  <si>
    <t>1.项目自评相关规定编写的自评报告完整、依据充分。得2分。
2.项目自评相关规定编写的自评报告不够完整、依据不够充分。得1分。
3.项目自评相关规定编写的自评报告不完整、依据不充分。得0分。</t>
  </si>
  <si>
    <t>项目自评报告</t>
  </si>
  <si>
    <t>B222管理制度健全性</t>
  </si>
  <si>
    <t>项目实施单位的财务和业务管理制度是否健全，用以反映和考核
财务和业务管理制度对项目顺利实施的保障情况。</t>
  </si>
  <si>
    <t>评价要点：
①是否已制定或具有相应的财务和业务管理制度，管理制度是否统一；
②财务和业务管理制度是否合法、合规、完整。</t>
  </si>
  <si>
    <t>①已制定或具有相应的财务和业务管理制度，得2分；
②财务和业务管理制度合法、合规、完整，得2分。</t>
  </si>
  <si>
    <t>B223制度执行有效性</t>
  </si>
  <si>
    <t>项目实施是否符合相关管理规定，用以反映和考核相关管理制度的有效执行情况。</t>
  </si>
  <si>
    <t>评价要点：
①是否严格遵守相关法律法规和相关管理规定；
②是否根据项目实施方案开展相关工作；
③是否严格遵守补助发放标准，发放补助资金。</t>
  </si>
  <si>
    <t>①严格遵守相关法律法规和相关管理规定，得2分；
②根据项目实施方案开展相关工作，得1分；
③严格遵守补助发放标准，发放补助资金，得1分。
发现一条未执行情况扣1分，扣完为止。</t>
  </si>
  <si>
    <t>项目管理过程台账及资料</t>
  </si>
  <si>
    <t>B224档案管理规范性</t>
  </si>
  <si>
    <t>项目实施单位是否指定专人对项目相关资料进行收集、分类、整理、归档，专门管理，用以反映和考核项目实施单位对项目档案管理的情况。</t>
  </si>
  <si>
    <t>评价要点：                                    
①是否指定专人负责收集、分类、整理、归档项目资料，专门管理；
②项目档案资料是否完整、齐全、规范。</t>
  </si>
  <si>
    <t>①有指定专人负责专门管理项目资料，得1分，否则不得分；                            
②项目档案资料完整、齐全、规范，得1分，否则不得分。</t>
  </si>
  <si>
    <t>现场调查</t>
  </si>
  <si>
    <t>C3产出
（30分）</t>
  </si>
  <si>
    <t>C31产出数量（10分）</t>
  </si>
  <si>
    <t>C311职业技能培训补贴人员目标完成率</t>
  </si>
  <si>
    <t>项目实际职业技能培训补贴人员是否到达目标人数，用以反映和考核项目完成程度。</t>
  </si>
  <si>
    <t>评价要点：
职业技能培训补贴人员目标人数*100%</t>
  </si>
  <si>
    <t xml:space="preserve">根据项目自评表，职业技能培训补贴人员目标人数为500人。
得分=职业培训补贴人员目标完成率*2分（若大于100%，得3分）
</t>
  </si>
  <si>
    <t>职业技能培训补贴人员目标完成率得分=913人/500人*100%=183.80%，根据评分标准得2分。</t>
  </si>
  <si>
    <t>C312社会保险补贴人员目标完成率</t>
  </si>
  <si>
    <t>项目实际社会保险补贴人员是否到达目标人数，用以反映和考核项目完成程度。</t>
  </si>
  <si>
    <t>评价要点：
社会保险补贴人员目标完成率=社会保险补贴实际人数/社会保险补贴目标人数*100%</t>
  </si>
  <si>
    <t xml:space="preserve">根据项目自评表，职业培训补贴人员目标人数为500人。
得分=社会保险补贴人员目标完成率*2分（若大于100%，得3分）
</t>
  </si>
  <si>
    <t>社会保险补贴人员目标完成率得分=523人/500人*100%=104.6%，根据评分标准得2分。</t>
  </si>
  <si>
    <t>C313公益性岗位补贴人员目标完成率</t>
  </si>
  <si>
    <t>项目实际公益性岗位补贴人员是否到达目标人数，用以反映和考核项目完成程度。</t>
  </si>
  <si>
    <t>评价要点：
公益性岗位补贴人员目标完成率=公益性岗位补贴人员实际人数/公益性岗位补贴人员目标人数*100%</t>
  </si>
  <si>
    <t xml:space="preserve">根据项目自评表，公益性岗位补贴人员目标人次为990人次。
得分=公益性岗位补贴人员目标完成率*2分（若大于100%，得满分）
</t>
  </si>
  <si>
    <t>公益性岗位补贴人员目标完成率得分=936人次/990人次*100%=94.54%，根据评分标准得1.89分。</t>
  </si>
  <si>
    <t>C314中职毕业生求职创业补贴人员目标完成率</t>
  </si>
  <si>
    <t>项目实际中职毕业生求职创业补贴人员是否到达目标人数，用以反映和考核项目完成程度。</t>
  </si>
  <si>
    <t>评价要点：
中职毕业生求职创业补贴目标完成率=中职毕业生求职创业补贴人员实际人数/职业培训补贴人员目标人数*100%</t>
  </si>
  <si>
    <t xml:space="preserve">根据项目自评表，中职毕业生求职创业补贴人员目标人数为20人。
中职毕业生求职创业补贴人员目标完成率得分=中职毕业生求职创业补贴人员目标完成率*2分（若大于100%，得满分）
                                                                                                        </t>
  </si>
  <si>
    <t>中职毕业生求职创业补贴人员目标完成率得分=0人/20人*100%=0，根据评分标准得0分。</t>
  </si>
  <si>
    <t>C315一次性基层就业奖补资金人员目标完成率</t>
  </si>
  <si>
    <t>项目实际一次性基层就业奖补资金人员是否到达目标人数，用以反映和考核项目完成程度。</t>
  </si>
  <si>
    <t>评价要点：
一次性基层就业奖补资金人员目标完成率=一次性基层就业奖补资金人员实际人数/一次性基层就业奖补资金目标人数*100%</t>
  </si>
  <si>
    <t>根据项目自评表，一次性基层就业奖补资金人员目标人数为9人。
一次性基层就业奖补资金人员目标完成率得分=一次性基层就业奖补资金人员目标完成率*1分（若大于100%，得满分）</t>
  </si>
  <si>
    <t>一次性基层就业奖补资金人员目标完成率得分=0人/9人*100%=0，根据评分标准得0分。</t>
  </si>
  <si>
    <t>C316新型学徒制培养项目通过终期评审率</t>
  </si>
  <si>
    <t>项目备案企业是否通过终期评审，用以反映和考核项目完成程度。</t>
  </si>
  <si>
    <t>评价要点：
项目备案企业通过终期评审率=通过终期评审项目备案企业数量/备案企业数量*100%</t>
  </si>
  <si>
    <t>根据项目自评表，备案企业总数量为2家单位，
新型学徒制培养项目通过终期评审率*1分（若大于100%，得满分）</t>
  </si>
  <si>
    <t>新型学徒制培养项目通过终期评审率=2家/2家*100%=100%，根据评分标准得1分。</t>
  </si>
  <si>
    <t>C32产出质量
（10分）</t>
  </si>
  <si>
    <t>C321补助发放准确率</t>
  </si>
  <si>
    <t>补助发放准确度，用以反映和考核项目补助金额的资金使用质量。</t>
  </si>
  <si>
    <t>评价要点：
是否按照《昆明市人力资源和社会保障局昆明市财政局关于贯彻落实云南省就业补助资金管理办法有关问题的通知》（人社通〔2018〕182号）的规定对象和标准补助。</t>
  </si>
  <si>
    <t>①是否按照补助标准人群发放补助资金，得2分；
②是否按照补助标准金额发放补助资金，得3分。</t>
  </si>
  <si>
    <t>补助资金管理使用办法、补贴相关资料</t>
  </si>
  <si>
    <t>C322补助真实性</t>
  </si>
  <si>
    <t>是否存在违规发放补贴的情况，用以反映补贴发放的真实情况。</t>
  </si>
  <si>
    <t>评价要点：
补贴发放对象是否真实存在，是否确实属于依法依规应享受补贴的人群。是否存在欺瞒、隐瞒、伪造等手段骗取补贴资金的情况。</t>
  </si>
  <si>
    <r>
      <rPr>
        <sz val="10"/>
        <color rgb="FF000000"/>
        <rFont val="宋体"/>
        <charset val="204"/>
      </rPr>
      <t>补贴发放对象真实存在，确实属于依法依规应享受补贴的人群，不存在欺瞒、隐瞒、伪造等</t>
    </r>
    <r>
      <rPr>
        <sz val="10"/>
        <rFont val="宋体"/>
        <charset val="204"/>
      </rPr>
      <t>手段骗取补贴资金的情</t>
    </r>
    <r>
      <rPr>
        <sz val="10"/>
        <color rgb="FF000000"/>
        <rFont val="宋体"/>
        <charset val="204"/>
      </rPr>
      <t>况，得2分，否则不得分。</t>
    </r>
  </si>
  <si>
    <t>C33产出时效
（10分）</t>
  </si>
  <si>
    <t>C331补助资金使用的及时率</t>
  </si>
  <si>
    <t>街道实际使用资金完成时间与计划完成使用时间的比较，用以反映和考核项目资金使用的及时率。</t>
  </si>
  <si>
    <t>评价要点：
一季度(3月31日)，累计支出进度不低于20%;二季度(6月30日)，累计支出进度不低于60%;三季度(9月30日)，累计执行进度不低于80%;10月31日，累计支出进度不低于90%;11月30日，累计支出进度达到100%。确保当年使用完毕，不留结余，用出成效。</t>
  </si>
  <si>
    <t>①是否按照季度要求达到支出进度，1个季度未到达扣2分。
②是否按要求年度累计进度支付至90%以上，如未到达100%每减少加10%（进度率有小数点采用进一法），扣1分。</t>
  </si>
  <si>
    <r>
      <rPr>
        <sz val="10"/>
        <rFont val="宋体"/>
        <charset val="134"/>
      </rPr>
      <t>D4效益
（</t>
    </r>
    <r>
      <rPr>
        <sz val="10"/>
        <color rgb="FFFF0000"/>
        <rFont val="宋体"/>
        <charset val="134"/>
      </rPr>
      <t>30分)</t>
    </r>
  </si>
  <si>
    <t>D41项目效益
(20分)</t>
  </si>
  <si>
    <t>D411社会效益</t>
  </si>
  <si>
    <t>项目实施对社会发展所带来的直接或间接影响情况。</t>
  </si>
  <si>
    <t xml:space="preserve">评价要点：
①是否能促进高质量就业，筑牢民生底线
②是否能赋能产业升级，激活县域经济
③是否能完善社会保障体系，促进社会公平 </t>
  </si>
  <si>
    <t>①是否能促进高质量就业，筑牢民生底线，得4分；
②是否能赋能产业升级，激活县域经济，得4分；
③是否能完善社会保障体系，促进社会公平，得2分。</t>
  </si>
  <si>
    <t>D412经济效益</t>
  </si>
  <si>
    <t>项目实施对经济发展所带来的直接或间接影响情况。</t>
  </si>
  <si>
    <r>
      <t>评价要点：
①是否能降低企业用工成本，激活市场主体活力</t>
    </r>
    <r>
      <rPr>
        <sz val="10"/>
        <rFont val="Times New Roman"/>
        <charset val="204"/>
      </rPr>
      <t>​</t>
    </r>
    <r>
      <rPr>
        <sz val="10"/>
        <rFont val="宋体"/>
        <charset val="204"/>
      </rPr>
      <t xml:space="preserve">
②是否能提升劳动力技能适配性，推动产业与就业“同频共振”
③是否能促进青年与人才留乡，储备县域发展动能</t>
    </r>
    <r>
      <rPr>
        <sz val="10"/>
        <rFont val="Times New Roman"/>
        <charset val="204"/>
      </rPr>
      <t>​</t>
    </r>
    <r>
      <rPr>
        <sz val="10"/>
        <rFont val="宋体"/>
        <charset val="204"/>
      </rPr>
      <t xml:space="preserve">
④是否能带动收入增长，激活县域消费循环</t>
    </r>
    <r>
      <rPr>
        <sz val="10"/>
        <rFont val="Times New Roman"/>
        <charset val="204"/>
      </rPr>
      <t>​</t>
    </r>
    <r>
      <rPr>
        <sz val="10"/>
        <rFont val="宋体"/>
        <charset val="204"/>
      </rPr>
      <t xml:space="preserve">
⑤是否能增强安宁市的经济韧性</t>
    </r>
  </si>
  <si>
    <t>评价要点：
①能降低企业用工成本，激活市场主体活力，得1分；
②提升劳动力技能适配性，得1分；
③促进青年与人才留乡，储备县域发展动能，得1分；
④就业带动收入增长，激活县域消费循环，得1分；
⑤支撑区域经济韧性，得1分。</t>
  </si>
  <si>
    <t>D413可持续影响</t>
  </si>
  <si>
    <t>项目后续运行及成效发挥的可持续影响情况。</t>
  </si>
  <si>
    <t>评价要点：
①就业补助资金是否促进就业、稳定就业市场，缓解就业压力，促进经济发展。
②就业补助资金是否帮助就业、刺激创业，使经济循环，保障当地民生可持续发展。</t>
  </si>
  <si>
    <t>①就业补助资金促进就业、稳定就业市场，缓解就业压力，促进经济发展，得2分。
②就业补助资金大力帮助就业、刺激创业，使经济循环，保障当地民生可持续发展，得3分。</t>
  </si>
  <si>
    <t>D42社会满意度（10分）</t>
  </si>
  <si>
    <t>D421服务对象满意度</t>
  </si>
  <si>
    <t>通过问卷调查的方式，了解相关对象对于工程项目监督管理开展的满意度。</t>
  </si>
  <si>
    <t>通过开展问卷调查的方式 ，评价服务对象对
于监督工作开展的满意程度 ，得分≥85分， 为“满意问卷 ”。</t>
  </si>
  <si>
    <t>满意度=满意问卷份数/有效问卷份数 ×100%
①满意度≥90%，得10分；
②90%＞满意度≥85%，得8分；
③85%＞满意度≥80%，得6分；
④80%＞满意度≥75%，得4分；
⑤75%＞满意度≥70%，得2分；
⑤满意度＜70%，不得分。</t>
  </si>
  <si>
    <t>调查问卷综合满意度93.87%</t>
  </si>
  <si>
    <t>合计</t>
  </si>
  <si>
    <t>指标</t>
  </si>
  <si>
    <t>项目决策</t>
  </si>
  <si>
    <t>项目过程</t>
  </si>
  <si>
    <t>项目产出</t>
  </si>
  <si>
    <t>项目效益</t>
  </si>
  <si>
    <t>权重</t>
  </si>
  <si>
    <t>得分率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</si>
</sst>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6">
    <font>
      <sz val="11"/>
      <color theme="1"/>
      <name val="宋体"/>
      <charset val="134"/>
      <scheme val="minor"/>
    </font>
    <font>
      <sz val="10"/>
      <color theme="1"/>
      <name val="宋体"/>
      <charset val="134"/>
    </font>
    <font>
      <b/>
      <sz val="9"/>
      <color rgb="FF000000"/>
      <name val="宋体"/>
      <charset val="134"/>
    </font>
    <font>
      <sz val="9"/>
      <color rgb="FF000000"/>
      <name val="宋体"/>
      <charset val="134"/>
    </font>
    <font>
      <sz val="9"/>
      <color rgb="FF000000"/>
      <name val="Times New Roman"/>
      <charset val="134"/>
    </font>
    <font>
      <b/>
      <sz val="10"/>
      <color theme="1"/>
      <name val="宋体"/>
      <charset val="134"/>
    </font>
    <font>
      <sz val="10"/>
      <name val="宋体"/>
      <charset val="134"/>
    </font>
    <font>
      <sz val="10"/>
      <color indexed="8"/>
      <name val="宋体"/>
      <charset val="134"/>
    </font>
    <font>
      <sz val="10"/>
      <color rgb="FF000000"/>
      <name val="宋体"/>
      <charset val="134"/>
    </font>
    <font>
      <b/>
      <sz val="10"/>
      <name val="宋体"/>
      <charset val="134"/>
    </font>
    <font>
      <sz val="10"/>
      <color rgb="FF000000"/>
      <name val="宋体"/>
      <charset val="204"/>
    </font>
    <font>
      <sz val="10"/>
      <name val="宋体"/>
      <charset val="204"/>
    </font>
    <font>
      <b/>
      <sz val="10"/>
      <color rgb="FF000000"/>
      <name val="宋体"/>
      <charset val="134"/>
    </font>
    <font>
      <b/>
      <sz val="10"/>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FF0000"/>
      <name val="宋体"/>
      <charset val="134"/>
    </font>
    <font>
      <sz val="10"/>
      <name val="Times New Roman"/>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diagonal/>
    </border>
    <border>
      <left/>
      <right/>
      <top style="thin">
        <color rgb="FF000000"/>
      </top>
      <bottom style="thin">
        <color rgb="FF000000"/>
      </bottom>
      <diagonal/>
    </border>
    <border>
      <left style="thin">
        <color auto="1"/>
      </left>
      <right style="thin">
        <color auto="1"/>
      </right>
      <top/>
      <bottom style="thin">
        <color auto="1"/>
      </bottom>
      <diagonal/>
    </border>
    <border>
      <left/>
      <right/>
      <top/>
      <bottom style="thin">
        <color rgb="FF000000"/>
      </bottom>
      <diagonal/>
    </border>
    <border>
      <left/>
      <right style="thin">
        <color rgb="FF000000"/>
      </right>
      <top/>
      <bottom style="thin">
        <color rgb="FF000000"/>
      </bottom>
      <diagonal/>
    </border>
    <border>
      <left/>
      <right/>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6" applyNumberFormat="0" applyFill="0" applyAlignment="0" applyProtection="0">
      <alignment vertical="center"/>
    </xf>
    <xf numFmtId="0" fontId="20" fillId="0" borderId="26" applyNumberFormat="0" applyFill="0" applyAlignment="0" applyProtection="0">
      <alignment vertical="center"/>
    </xf>
    <xf numFmtId="0" fontId="21" fillId="0" borderId="27" applyNumberFormat="0" applyFill="0" applyAlignment="0" applyProtection="0">
      <alignment vertical="center"/>
    </xf>
    <xf numFmtId="0" fontId="21" fillId="0" borderId="0" applyNumberFormat="0" applyFill="0" applyBorder="0" applyAlignment="0" applyProtection="0">
      <alignment vertical="center"/>
    </xf>
    <xf numFmtId="0" fontId="22" fillId="3" borderId="28" applyNumberFormat="0" applyAlignment="0" applyProtection="0">
      <alignment vertical="center"/>
    </xf>
    <xf numFmtId="0" fontId="23" fillId="4" borderId="29" applyNumberFormat="0" applyAlignment="0" applyProtection="0">
      <alignment vertical="center"/>
    </xf>
    <xf numFmtId="0" fontId="24" fillId="4" borderId="28" applyNumberFormat="0" applyAlignment="0" applyProtection="0">
      <alignment vertical="center"/>
    </xf>
    <xf numFmtId="0" fontId="25" fillId="5" borderId="30" applyNumberFormat="0" applyAlignment="0" applyProtection="0">
      <alignment vertical="center"/>
    </xf>
    <xf numFmtId="0" fontId="26" fillId="0" borderId="31" applyNumberFormat="0" applyFill="0" applyAlignment="0" applyProtection="0">
      <alignment vertical="center"/>
    </xf>
    <xf numFmtId="0" fontId="27" fillId="0" borderId="3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0" fillId="0" borderId="0">
      <alignment vertical="center"/>
    </xf>
  </cellStyleXfs>
  <cellXfs count="89">
    <xf numFmtId="0" fontId="0" fillId="0" borderId="0" xfId="0">
      <alignment vertical="center"/>
    </xf>
    <xf numFmtId="0" fontId="1" fillId="0" borderId="0" xfId="0" applyFont="1" applyFill="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center"/>
    </xf>
    <xf numFmtId="10" fontId="4" fillId="0" borderId="4" xfId="0" applyNumberFormat="1" applyFont="1" applyBorder="1" applyAlignment="1">
      <alignment horizontal="center" vertical="center"/>
    </xf>
    <xf numFmtId="0" fontId="1" fillId="0" borderId="0" xfId="0" applyFont="1" applyFill="1" applyAlignment="1"/>
    <xf numFmtId="176" fontId="1" fillId="0" borderId="0" xfId="0" applyNumberFormat="1" applyFont="1" applyFill="1" applyAlignment="1">
      <alignmen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6" fillId="0" borderId="0" xfId="49" applyFont="1" applyFill="1" applyAlignment="1">
      <alignment horizontal="left" vertical="center"/>
    </xf>
    <xf numFmtId="0" fontId="1" fillId="0" borderId="0" xfId="0" applyFont="1" applyFill="1" applyAlignment="1">
      <alignment horizontal="center" vertical="center"/>
    </xf>
    <xf numFmtId="0" fontId="7" fillId="0" borderId="0" xfId="50" applyFont="1" applyFill="1">
      <alignment vertical="center"/>
    </xf>
    <xf numFmtId="0" fontId="8" fillId="0" borderId="0" xfId="50" applyFont="1" applyFill="1">
      <alignment vertical="center"/>
    </xf>
    <xf numFmtId="0" fontId="6" fillId="0" borderId="0" xfId="50" applyFont="1" applyFill="1" applyAlignment="1">
      <alignment horizontal="left" vertical="center"/>
    </xf>
    <xf numFmtId="0" fontId="8" fillId="0" borderId="0" xfId="50" applyFont="1" applyFill="1" applyBorder="1">
      <alignment vertical="center"/>
    </xf>
    <xf numFmtId="0" fontId="1" fillId="0" borderId="0" xfId="0" applyFont="1" applyFill="1" applyBorder="1" applyAlignment="1">
      <alignment horizontal="center" vertical="center"/>
    </xf>
    <xf numFmtId="0" fontId="6" fillId="0" borderId="0" xfId="50" applyFont="1" applyFill="1" applyBorder="1" applyAlignment="1">
      <alignment horizontal="left" vertical="center"/>
    </xf>
    <xf numFmtId="176" fontId="5" fillId="0" borderId="0" xfId="0" applyNumberFormat="1"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176" fontId="9" fillId="0" borderId="6" xfId="0" applyNumberFormat="1" applyFont="1" applyFill="1" applyBorder="1" applyAlignment="1">
      <alignment horizontal="center" vertical="center" wrapText="1"/>
    </xf>
    <xf numFmtId="0" fontId="9" fillId="0"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49" fontId="10" fillId="0" borderId="9" xfId="0" applyNumberFormat="1" applyFont="1" applyFill="1" applyBorder="1" applyAlignment="1">
      <alignment horizontal="left" vertical="center" wrapText="1"/>
    </xf>
    <xf numFmtId="0" fontId="8" fillId="0" borderId="10" xfId="0" applyNumberFormat="1" applyFont="1" applyFill="1" applyBorder="1" applyAlignment="1">
      <alignment horizontal="center" vertical="center" wrapText="1"/>
    </xf>
    <xf numFmtId="49" fontId="10" fillId="0" borderId="10" xfId="0" applyNumberFormat="1" applyFont="1" applyFill="1" applyBorder="1" applyAlignment="1">
      <alignment horizontal="left" vertical="center" wrapText="1"/>
    </xf>
    <xf numFmtId="49" fontId="11" fillId="0" borderId="10" xfId="0" applyNumberFormat="1" applyFont="1" applyFill="1" applyBorder="1" applyAlignment="1">
      <alignment horizontal="left" vertical="center" wrapText="1"/>
    </xf>
    <xf numFmtId="176" fontId="8" fillId="0" borderId="11"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8" fillId="0" borderId="13" xfId="0" applyNumberFormat="1" applyFont="1" applyFill="1" applyBorder="1" applyAlignment="1">
      <alignment horizontal="center" vertical="center" wrapText="1"/>
    </xf>
    <xf numFmtId="176" fontId="8" fillId="0" borderId="14" xfId="0" applyNumberFormat="1"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3" xfId="0" applyFont="1" applyFill="1" applyBorder="1" applyAlignment="1">
      <alignment horizontal="center" vertical="center" wrapText="1"/>
    </xf>
    <xf numFmtId="0" fontId="6" fillId="0" borderId="17" xfId="0" applyFont="1" applyFill="1" applyBorder="1" applyAlignment="1">
      <alignment horizontal="left" vertical="center" wrapText="1"/>
    </xf>
    <xf numFmtId="0" fontId="8" fillId="0" borderId="16" xfId="0" applyNumberFormat="1"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5" xfId="0" applyFont="1" applyFill="1" applyBorder="1" applyAlignment="1">
      <alignment horizontal="left" vertical="center" wrapText="1"/>
    </xf>
    <xf numFmtId="0" fontId="6" fillId="0" borderId="10" xfId="0" applyFont="1" applyFill="1" applyBorder="1" applyAlignment="1">
      <alignment horizontal="left" vertical="center"/>
    </xf>
    <xf numFmtId="0" fontId="8" fillId="0" borderId="10" xfId="0" applyFont="1" applyFill="1" applyBorder="1" applyAlignment="1">
      <alignment horizontal="left" vertical="center" wrapText="1"/>
    </xf>
    <xf numFmtId="49" fontId="10" fillId="0" borderId="5" xfId="0" applyNumberFormat="1" applyFont="1" applyFill="1" applyBorder="1" applyAlignment="1">
      <alignment horizontal="left" vertical="center" wrapText="1"/>
    </xf>
    <xf numFmtId="0" fontId="8" fillId="0" borderId="9" xfId="0" applyNumberFormat="1"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10" xfId="0" applyNumberFormat="1" applyFont="1" applyFill="1" applyBorder="1" applyAlignment="1">
      <alignment horizontal="center" vertical="center" wrapText="1"/>
    </xf>
    <xf numFmtId="0" fontId="8" fillId="0" borderId="9" xfId="0" applyFont="1" applyFill="1" applyBorder="1" applyAlignment="1">
      <alignment horizontal="left" vertical="center" wrapText="1"/>
    </xf>
    <xf numFmtId="0" fontId="6" fillId="0" borderId="14" xfId="0" applyFont="1" applyFill="1" applyBorder="1" applyAlignment="1">
      <alignment horizontal="center" vertical="center" wrapText="1"/>
    </xf>
    <xf numFmtId="176" fontId="8" fillId="0" borderId="19"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18" xfId="0" applyFont="1" applyFill="1" applyBorder="1" applyAlignment="1">
      <alignment horizontal="center" vertical="center" wrapText="1"/>
    </xf>
    <xf numFmtId="49" fontId="11" fillId="0" borderId="20" xfId="0" applyNumberFormat="1" applyFont="1" applyFill="1" applyBorder="1" applyAlignment="1">
      <alignment horizontal="left" vertical="center" wrapText="1"/>
    </xf>
    <xf numFmtId="0" fontId="8" fillId="0" borderId="21" xfId="0" applyNumberFormat="1" applyFont="1" applyFill="1" applyBorder="1" applyAlignment="1">
      <alignment horizontal="center" vertical="center" wrapText="1"/>
    </xf>
    <xf numFmtId="49" fontId="10" fillId="0" borderId="20" xfId="0" applyNumberFormat="1" applyFont="1" applyFill="1" applyBorder="1" applyAlignment="1">
      <alignment horizontal="left" vertical="center" wrapText="1"/>
    </xf>
    <xf numFmtId="49" fontId="10" fillId="0" borderId="22" xfId="0" applyNumberFormat="1" applyFont="1" applyFill="1" applyBorder="1" applyAlignment="1">
      <alignment horizontal="left" vertical="center" wrapText="1"/>
    </xf>
    <xf numFmtId="0" fontId="6" fillId="0" borderId="20" xfId="0" applyFont="1" applyFill="1" applyBorder="1" applyAlignment="1">
      <alignment horizontal="center" vertical="center" wrapText="1"/>
    </xf>
    <xf numFmtId="0" fontId="1" fillId="0" borderId="20" xfId="0" applyFont="1" applyBorder="1" applyAlignment="1">
      <alignment vertical="center" wrapText="1"/>
    </xf>
    <xf numFmtId="0" fontId="8" fillId="0" borderId="23" xfId="0" applyNumberFormat="1"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6" fillId="0" borderId="24" xfId="0" applyFont="1" applyFill="1" applyBorder="1" applyAlignment="1">
      <alignment horizontal="left" vertical="center" wrapText="1"/>
    </xf>
    <xf numFmtId="0" fontId="1" fillId="0" borderId="5" xfId="0" applyFont="1" applyBorder="1" applyAlignment="1">
      <alignment vertical="center" wrapText="1"/>
    </xf>
    <xf numFmtId="0" fontId="8" fillId="0" borderId="5" xfId="0" applyNumberFormat="1" applyFont="1" applyFill="1" applyBorder="1" applyAlignment="1">
      <alignment horizontal="center" vertical="center" wrapText="1"/>
    </xf>
    <xf numFmtId="49" fontId="11" fillId="0" borderId="5" xfId="0" applyNumberFormat="1" applyFont="1" applyFill="1" applyBorder="1" applyAlignment="1">
      <alignment horizontal="left" vertical="center" wrapText="1"/>
    </xf>
    <xf numFmtId="176" fontId="8"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49" fontId="10" fillId="0" borderId="5" xfId="0" applyNumberFormat="1" applyFont="1" applyFill="1" applyBorder="1" applyAlignment="1">
      <alignment vertical="center" wrapText="1"/>
    </xf>
    <xf numFmtId="0" fontId="6" fillId="0" borderId="24" xfId="0"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8" fillId="0" borderId="13"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2" fillId="0" borderId="10" xfId="0" applyNumberFormat="1" applyFont="1" applyFill="1" applyBorder="1" applyAlignment="1">
      <alignment horizontal="center" vertical="center" wrapText="1"/>
    </xf>
    <xf numFmtId="0" fontId="10" fillId="0" borderId="10" xfId="0" applyFont="1" applyFill="1" applyBorder="1" applyAlignment="1">
      <alignment horizontal="left" vertical="center" wrapText="1"/>
    </xf>
    <xf numFmtId="176" fontId="12"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 fillId="0" borderId="5" xfId="0" applyFont="1" applyFill="1" applyBorder="1" applyAlignment="1">
      <alignment vertical="center" wrapText="1"/>
    </xf>
    <xf numFmtId="0" fontId="1" fillId="0" borderId="20" xfId="0" applyFont="1" applyFill="1" applyBorder="1" applyAlignment="1">
      <alignment vertical="center" wrapText="1"/>
    </xf>
    <xf numFmtId="0" fontId="1" fillId="0" borderId="5" xfId="0" applyFont="1" applyFill="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12700</xdr:colOff>
      <xdr:row>19</xdr:row>
      <xdr:rowOff>0</xdr:rowOff>
    </xdr:from>
    <xdr:to>
      <xdr:col>5</xdr:col>
      <xdr:colOff>481330</xdr:colOff>
      <xdr:row>19</xdr:row>
      <xdr:rowOff>133985</xdr:rowOff>
    </xdr:to>
    <xdr:pic>
      <xdr:nvPicPr>
        <xdr:cNvPr id="2" name="E657119C-6982-421D-8BA7-E74DEB70A7DB-1"/>
        <xdr:cNvPicPr/>
      </xdr:nvPicPr>
      <xdr:blipFill>
        <a:stretch>
          <a:fillRect/>
        </a:stretch>
      </xdr:blipFill>
      <xdr:spPr>
        <a:xfrm>
          <a:off x="6517005" y="11971020"/>
          <a:ext cx="468630" cy="13398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workbookViewId="0">
      <selection activeCell="A5" sqref="A5"/>
    </sheetView>
  </sheetViews>
  <sheetFormatPr defaultColWidth="9" defaultRowHeight="12"/>
  <cols>
    <col min="1" max="1" width="10.275" style="1" customWidth="1"/>
    <col min="2" max="2" width="12.75" style="1" customWidth="1"/>
    <col min="3" max="3" width="23.6083333333333" style="1" customWidth="1"/>
    <col min="4" max="4" width="9" style="1"/>
    <col min="5" max="5" width="29.725" style="1" customWidth="1"/>
    <col min="6" max="6" width="51.1083333333333" style="1" customWidth="1"/>
    <col min="7" max="7" width="53.8916666666667" style="1" customWidth="1"/>
    <col min="8" max="8" width="9" style="9"/>
    <col min="9" max="9" width="41.1" style="1" customWidth="1"/>
    <col min="10" max="16384" width="9" style="1"/>
  </cols>
  <sheetData>
    <row r="1" s="8" customFormat="1" ht="43" customHeight="1" spans="1:9">
      <c r="A1" s="10" t="s">
        <v>0</v>
      </c>
      <c r="B1" s="10"/>
      <c r="C1" s="10"/>
      <c r="D1" s="10"/>
      <c r="E1" s="10"/>
      <c r="F1" s="10"/>
      <c r="G1" s="10"/>
      <c r="H1" s="11"/>
      <c r="I1" s="10"/>
    </row>
    <row r="2" s="8" customFormat="1" ht="24.6" customHeight="1" spans="1:9">
      <c r="A2" s="12" t="s">
        <v>1</v>
      </c>
      <c r="B2" s="13"/>
      <c r="C2" s="13"/>
      <c r="D2" s="13"/>
      <c r="E2" s="14"/>
      <c r="F2" s="13"/>
      <c r="G2" s="15" t="s">
        <v>2</v>
      </c>
      <c r="H2" s="11"/>
      <c r="I2" s="10"/>
    </row>
    <row r="3" s="8" customFormat="1" ht="23" customHeight="1" spans="1:9">
      <c r="A3" s="15" t="s">
        <v>3</v>
      </c>
      <c r="B3" s="13"/>
      <c r="C3" s="13"/>
      <c r="D3" s="13"/>
      <c r="E3" s="16"/>
      <c r="F3" s="13"/>
      <c r="G3" s="16" t="s">
        <v>4</v>
      </c>
      <c r="H3" s="11"/>
      <c r="I3" s="10"/>
    </row>
    <row r="4" s="8" customFormat="1" ht="23" customHeight="1" spans="1:9">
      <c r="A4" s="17" t="s">
        <v>5</v>
      </c>
      <c r="B4" s="18"/>
      <c r="C4" s="18"/>
      <c r="D4" s="18"/>
      <c r="E4" s="19"/>
      <c r="F4" s="18"/>
      <c r="G4" s="19" t="s">
        <v>6</v>
      </c>
      <c r="H4" s="20"/>
      <c r="I4" s="82"/>
    </row>
    <row r="5" s="1" customFormat="1" ht="25" customHeight="1" spans="1:9">
      <c r="A5" s="21" t="s">
        <v>7</v>
      </c>
      <c r="B5" s="22" t="s">
        <v>8</v>
      </c>
      <c r="C5" s="22" t="s">
        <v>9</v>
      </c>
      <c r="D5" s="22" t="s">
        <v>10</v>
      </c>
      <c r="E5" s="22" t="s">
        <v>11</v>
      </c>
      <c r="F5" s="22" t="s">
        <v>12</v>
      </c>
      <c r="G5" s="22" t="s">
        <v>13</v>
      </c>
      <c r="H5" s="23" t="s">
        <v>14</v>
      </c>
      <c r="I5" s="83" t="s">
        <v>15</v>
      </c>
    </row>
    <row r="6" s="1" customFormat="1" ht="60" spans="1:9">
      <c r="A6" s="24"/>
      <c r="B6" s="25" t="s">
        <v>16</v>
      </c>
      <c r="C6" s="26" t="s">
        <v>17</v>
      </c>
      <c r="D6" s="27">
        <v>2</v>
      </c>
      <c r="E6" s="28" t="s">
        <v>18</v>
      </c>
      <c r="F6" s="29" t="s">
        <v>19</v>
      </c>
      <c r="G6" s="29" t="s">
        <v>20</v>
      </c>
      <c r="H6" s="30">
        <v>2</v>
      </c>
      <c r="I6" s="39" t="s">
        <v>21</v>
      </c>
    </row>
    <row r="7" s="1" customFormat="1" ht="96" spans="1:9">
      <c r="A7" s="31" t="s">
        <v>22</v>
      </c>
      <c r="B7" s="32"/>
      <c r="C7" s="26" t="s">
        <v>23</v>
      </c>
      <c r="D7" s="33">
        <v>3</v>
      </c>
      <c r="E7" s="28" t="s">
        <v>24</v>
      </c>
      <c r="F7" s="29" t="s">
        <v>25</v>
      </c>
      <c r="G7" s="29" t="s">
        <v>26</v>
      </c>
      <c r="H7" s="34">
        <v>3</v>
      </c>
      <c r="I7" s="39" t="s">
        <v>21</v>
      </c>
    </row>
    <row r="8" s="1" customFormat="1" ht="60" spans="1:9">
      <c r="A8" s="35"/>
      <c r="B8" s="36" t="s">
        <v>27</v>
      </c>
      <c r="C8" s="37" t="s">
        <v>28</v>
      </c>
      <c r="D8" s="27">
        <v>3</v>
      </c>
      <c r="E8" s="28" t="s">
        <v>29</v>
      </c>
      <c r="F8" s="29" t="s">
        <v>30</v>
      </c>
      <c r="G8" s="29" t="s">
        <v>31</v>
      </c>
      <c r="H8" s="30">
        <v>3</v>
      </c>
      <c r="I8" s="84" t="s">
        <v>32</v>
      </c>
    </row>
    <row r="9" s="1" customFormat="1" ht="48" spans="1:9">
      <c r="A9" s="35"/>
      <c r="B9" s="38"/>
      <c r="C9" s="37" t="s">
        <v>33</v>
      </c>
      <c r="D9" s="27">
        <v>3</v>
      </c>
      <c r="E9" s="28" t="s">
        <v>34</v>
      </c>
      <c r="F9" s="28" t="s">
        <v>35</v>
      </c>
      <c r="G9" s="28" t="s">
        <v>36</v>
      </c>
      <c r="H9" s="30">
        <v>2</v>
      </c>
      <c r="I9" s="85" t="s">
        <v>32</v>
      </c>
    </row>
    <row r="10" s="1" customFormat="1" ht="60" spans="1:9">
      <c r="A10" s="35"/>
      <c r="B10" s="39" t="s">
        <v>37</v>
      </c>
      <c r="C10" s="40" t="s">
        <v>38</v>
      </c>
      <c r="D10" s="27">
        <v>2</v>
      </c>
      <c r="E10" s="28" t="s">
        <v>39</v>
      </c>
      <c r="F10" s="29" t="s">
        <v>40</v>
      </c>
      <c r="G10" s="28" t="s">
        <v>41</v>
      </c>
      <c r="H10" s="30">
        <v>2</v>
      </c>
      <c r="I10" s="39" t="s">
        <v>21</v>
      </c>
    </row>
    <row r="11" s="1" customFormat="1" ht="48" spans="1:9">
      <c r="A11" s="41"/>
      <c r="B11" s="39"/>
      <c r="C11" s="42" t="s">
        <v>42</v>
      </c>
      <c r="D11" s="43">
        <v>2</v>
      </c>
      <c r="E11" s="28" t="s">
        <v>43</v>
      </c>
      <c r="F11" s="29" t="s">
        <v>44</v>
      </c>
      <c r="G11" s="28" t="s">
        <v>45</v>
      </c>
      <c r="H11" s="30">
        <v>2</v>
      </c>
      <c r="I11" s="39" t="s">
        <v>21</v>
      </c>
    </row>
    <row r="12" s="1" customFormat="1" ht="60" spans="1:9">
      <c r="A12" s="44" t="s">
        <v>46</v>
      </c>
      <c r="B12" s="36" t="s">
        <v>47</v>
      </c>
      <c r="C12" s="37" t="s">
        <v>48</v>
      </c>
      <c r="D12" s="27">
        <v>3</v>
      </c>
      <c r="E12" s="28" t="s">
        <v>49</v>
      </c>
      <c r="F12" s="29" t="s">
        <v>50</v>
      </c>
      <c r="G12" s="28" t="s">
        <v>51</v>
      </c>
      <c r="H12" s="30">
        <v>3</v>
      </c>
      <c r="I12" s="39" t="s">
        <v>52</v>
      </c>
    </row>
    <row r="13" s="1" customFormat="1" ht="36" spans="1:9">
      <c r="A13" s="35"/>
      <c r="B13" s="45"/>
      <c r="C13" s="46" t="s">
        <v>53</v>
      </c>
      <c r="D13" s="27">
        <v>4</v>
      </c>
      <c r="E13" s="28" t="s">
        <v>54</v>
      </c>
      <c r="F13" s="29" t="s">
        <v>55</v>
      </c>
      <c r="G13" s="28" t="s">
        <v>56</v>
      </c>
      <c r="H13" s="30">
        <v>3.99</v>
      </c>
      <c r="I13" s="39" t="s">
        <v>57</v>
      </c>
    </row>
    <row r="14" s="1" customFormat="1" ht="72" spans="1:9">
      <c r="A14" s="35"/>
      <c r="B14" s="45"/>
      <c r="C14" s="40" t="s">
        <v>58</v>
      </c>
      <c r="D14" s="27">
        <v>3</v>
      </c>
      <c r="E14" s="28" t="s">
        <v>59</v>
      </c>
      <c r="F14" s="47" t="s">
        <v>60</v>
      </c>
      <c r="G14" s="37" t="s">
        <v>61</v>
      </c>
      <c r="H14" s="30">
        <v>3</v>
      </c>
      <c r="I14" s="39" t="s">
        <v>62</v>
      </c>
    </row>
    <row r="15" s="1" customFormat="1" ht="72" spans="1:9">
      <c r="A15" s="35"/>
      <c r="B15" s="45"/>
      <c r="C15" s="48" t="s">
        <v>63</v>
      </c>
      <c r="D15" s="49">
        <v>3</v>
      </c>
      <c r="E15" s="28" t="s">
        <v>64</v>
      </c>
      <c r="F15" s="28" t="s">
        <v>65</v>
      </c>
      <c r="G15" s="28" t="s">
        <v>66</v>
      </c>
      <c r="H15" s="30">
        <v>3</v>
      </c>
      <c r="I15" s="39" t="s">
        <v>67</v>
      </c>
    </row>
    <row r="16" s="1" customFormat="1" ht="36" spans="1:9">
      <c r="A16" s="31"/>
      <c r="B16" s="50" t="s">
        <v>68</v>
      </c>
      <c r="C16" s="40" t="s">
        <v>69</v>
      </c>
      <c r="D16" s="51">
        <v>2</v>
      </c>
      <c r="E16" s="28" t="s">
        <v>70</v>
      </c>
      <c r="F16" s="29" t="s">
        <v>71</v>
      </c>
      <c r="G16" s="28" t="s">
        <v>72</v>
      </c>
      <c r="H16" s="30">
        <v>2</v>
      </c>
      <c r="I16" s="39" t="s">
        <v>73</v>
      </c>
    </row>
    <row r="17" s="1" customFormat="1" ht="60" spans="1:9">
      <c r="A17" s="31"/>
      <c r="B17" s="32"/>
      <c r="C17" s="52" t="s">
        <v>74</v>
      </c>
      <c r="D17" s="27">
        <v>4</v>
      </c>
      <c r="E17" s="37" t="s">
        <v>75</v>
      </c>
      <c r="F17" s="47" t="s">
        <v>76</v>
      </c>
      <c r="G17" s="37" t="s">
        <v>77</v>
      </c>
      <c r="H17" s="30">
        <v>4</v>
      </c>
      <c r="I17" s="39" t="s">
        <v>62</v>
      </c>
    </row>
    <row r="18" s="1" customFormat="1" ht="48" spans="1:9">
      <c r="A18" s="31"/>
      <c r="B18" s="32"/>
      <c r="C18" s="40" t="s">
        <v>78</v>
      </c>
      <c r="D18" s="49">
        <v>4</v>
      </c>
      <c r="E18" s="37" t="s">
        <v>79</v>
      </c>
      <c r="F18" s="29" t="s">
        <v>80</v>
      </c>
      <c r="G18" s="29" t="s">
        <v>81</v>
      </c>
      <c r="H18" s="30">
        <v>3</v>
      </c>
      <c r="I18" s="39" t="s">
        <v>82</v>
      </c>
    </row>
    <row r="19" s="1" customFormat="1" ht="48" spans="1:9">
      <c r="A19" s="53"/>
      <c r="B19" s="32"/>
      <c r="C19" s="39" t="s">
        <v>83</v>
      </c>
      <c r="D19" s="49">
        <v>2</v>
      </c>
      <c r="E19" s="28" t="s">
        <v>84</v>
      </c>
      <c r="F19" s="28" t="s">
        <v>85</v>
      </c>
      <c r="G19" s="28" t="s">
        <v>86</v>
      </c>
      <c r="H19" s="54">
        <v>2</v>
      </c>
      <c r="I19" s="39" t="s">
        <v>87</v>
      </c>
    </row>
    <row r="20" s="1" customFormat="1" ht="36" spans="1:9">
      <c r="A20" s="55" t="s">
        <v>88</v>
      </c>
      <c r="B20" s="56" t="s">
        <v>89</v>
      </c>
      <c r="C20" s="57" t="s">
        <v>90</v>
      </c>
      <c r="D20" s="58">
        <v>2</v>
      </c>
      <c r="E20" s="59" t="s">
        <v>91</v>
      </c>
      <c r="F20" s="60" t="s">
        <v>92</v>
      </c>
      <c r="G20" s="60" t="s">
        <v>93</v>
      </c>
      <c r="H20" s="30">
        <v>2</v>
      </c>
      <c r="I20" s="39" t="s">
        <v>94</v>
      </c>
    </row>
    <row r="21" s="1" customFormat="1" ht="36" spans="1:9">
      <c r="A21" s="55"/>
      <c r="B21" s="25"/>
      <c r="C21" s="57" t="s">
        <v>95</v>
      </c>
      <c r="D21" s="58">
        <v>2</v>
      </c>
      <c r="E21" s="59" t="s">
        <v>96</v>
      </c>
      <c r="F21" s="60" t="s">
        <v>97</v>
      </c>
      <c r="G21" s="60" t="s">
        <v>98</v>
      </c>
      <c r="H21" s="30">
        <v>2</v>
      </c>
      <c r="I21" s="39" t="s">
        <v>99</v>
      </c>
    </row>
    <row r="22" s="1" customFormat="1" ht="36" spans="1:9">
      <c r="A22" s="55"/>
      <c r="B22" s="25"/>
      <c r="C22" s="57" t="s">
        <v>100</v>
      </c>
      <c r="D22" s="58">
        <v>2</v>
      </c>
      <c r="E22" s="59" t="s">
        <v>101</v>
      </c>
      <c r="F22" s="60" t="s">
        <v>102</v>
      </c>
      <c r="G22" s="60" t="s">
        <v>103</v>
      </c>
      <c r="H22" s="30">
        <v>1.89</v>
      </c>
      <c r="I22" s="39" t="s">
        <v>104</v>
      </c>
    </row>
    <row r="23" s="1" customFormat="1" ht="48" spans="1:9">
      <c r="A23" s="55"/>
      <c r="B23" s="25"/>
      <c r="C23" s="57" t="s">
        <v>105</v>
      </c>
      <c r="D23" s="58">
        <v>2</v>
      </c>
      <c r="E23" s="59" t="s">
        <v>106</v>
      </c>
      <c r="F23" s="60" t="s">
        <v>107</v>
      </c>
      <c r="G23" s="60" t="s">
        <v>108</v>
      </c>
      <c r="H23" s="30">
        <v>0</v>
      </c>
      <c r="I23" s="39" t="s">
        <v>109</v>
      </c>
    </row>
    <row r="24" s="1" customFormat="1" ht="36" spans="1:9">
      <c r="A24" s="55"/>
      <c r="B24" s="25"/>
      <c r="C24" s="57" t="s">
        <v>110</v>
      </c>
      <c r="D24" s="58">
        <v>1</v>
      </c>
      <c r="E24" s="59" t="s">
        <v>111</v>
      </c>
      <c r="F24" s="60" t="s">
        <v>112</v>
      </c>
      <c r="G24" s="60" t="s">
        <v>113</v>
      </c>
      <c r="H24" s="30">
        <v>0</v>
      </c>
      <c r="I24" s="39" t="s">
        <v>114</v>
      </c>
    </row>
    <row r="25" s="1" customFormat="1" ht="47" customHeight="1" spans="1:9">
      <c r="A25" s="55"/>
      <c r="B25" s="61"/>
      <c r="C25" s="62" t="s">
        <v>115</v>
      </c>
      <c r="D25" s="63">
        <v>1</v>
      </c>
      <c r="E25" s="59" t="s">
        <v>116</v>
      </c>
      <c r="F25" s="60" t="s">
        <v>117</v>
      </c>
      <c r="G25" s="60" t="s">
        <v>118</v>
      </c>
      <c r="H25" s="64">
        <v>1</v>
      </c>
      <c r="I25" s="86" t="s">
        <v>119</v>
      </c>
    </row>
    <row r="26" s="1" customFormat="1" ht="48" spans="1:9">
      <c r="A26" s="65"/>
      <c r="B26" s="66" t="s">
        <v>120</v>
      </c>
      <c r="C26" s="67" t="s">
        <v>121</v>
      </c>
      <c r="D26" s="68">
        <v>5</v>
      </c>
      <c r="E26" s="48" t="s">
        <v>122</v>
      </c>
      <c r="F26" s="69" t="s">
        <v>123</v>
      </c>
      <c r="G26" s="48" t="s">
        <v>124</v>
      </c>
      <c r="H26" s="70">
        <v>5</v>
      </c>
      <c r="I26" s="86" t="s">
        <v>125</v>
      </c>
    </row>
    <row r="27" s="1" customFormat="1" ht="36" spans="1:9">
      <c r="A27" s="65"/>
      <c r="B27" s="66"/>
      <c r="C27" s="39" t="s">
        <v>126</v>
      </c>
      <c r="D27" s="71">
        <v>5</v>
      </c>
      <c r="E27" s="48" t="s">
        <v>127</v>
      </c>
      <c r="F27" s="48" t="s">
        <v>128</v>
      </c>
      <c r="G27" s="48" t="s">
        <v>129</v>
      </c>
      <c r="H27" s="72">
        <v>5</v>
      </c>
      <c r="I27" s="86" t="s">
        <v>125</v>
      </c>
    </row>
    <row r="28" s="1" customFormat="1" ht="60" spans="1:9">
      <c r="A28" s="65"/>
      <c r="B28" s="66" t="s">
        <v>130</v>
      </c>
      <c r="C28" s="73" t="s">
        <v>131</v>
      </c>
      <c r="D28" s="68">
        <v>10</v>
      </c>
      <c r="E28" s="73" t="s">
        <v>132</v>
      </c>
      <c r="F28" s="73" t="s">
        <v>133</v>
      </c>
      <c r="G28" s="48" t="s">
        <v>134</v>
      </c>
      <c r="H28" s="70">
        <v>4</v>
      </c>
      <c r="I28" s="86"/>
    </row>
    <row r="29" s="1" customFormat="1" ht="48" spans="1:9">
      <c r="A29" s="44" t="s">
        <v>135</v>
      </c>
      <c r="B29" s="74" t="s">
        <v>136</v>
      </c>
      <c r="C29" s="48" t="s">
        <v>137</v>
      </c>
      <c r="D29" s="68">
        <v>10</v>
      </c>
      <c r="E29" s="48" t="s">
        <v>138</v>
      </c>
      <c r="F29" s="48" t="s">
        <v>139</v>
      </c>
      <c r="G29" s="48" t="s">
        <v>140</v>
      </c>
      <c r="H29" s="70">
        <v>10</v>
      </c>
      <c r="I29" s="86"/>
    </row>
    <row r="30" s="1" customFormat="1" ht="74.25" spans="1:9">
      <c r="A30" s="35"/>
      <c r="B30" s="74"/>
      <c r="C30" s="48" t="s">
        <v>141</v>
      </c>
      <c r="D30" s="68">
        <v>5</v>
      </c>
      <c r="E30" s="75" t="s">
        <v>142</v>
      </c>
      <c r="F30" s="69" t="s">
        <v>143</v>
      </c>
      <c r="G30" s="69" t="s">
        <v>144</v>
      </c>
      <c r="H30" s="70">
        <v>5</v>
      </c>
      <c r="I30" s="86"/>
    </row>
    <row r="31" s="1" customFormat="1" ht="60" spans="1:9">
      <c r="A31" s="35"/>
      <c r="B31" s="74"/>
      <c r="C31" s="48" t="s">
        <v>145</v>
      </c>
      <c r="D31" s="68">
        <v>5</v>
      </c>
      <c r="E31" s="75" t="s">
        <v>146</v>
      </c>
      <c r="F31" s="69" t="s">
        <v>147</v>
      </c>
      <c r="G31" s="69" t="s">
        <v>148</v>
      </c>
      <c r="H31" s="70">
        <v>5</v>
      </c>
      <c r="I31" s="86"/>
    </row>
    <row r="32" s="1" customFormat="1" ht="84" spans="1:9">
      <c r="A32" s="41"/>
      <c r="B32" s="38" t="s">
        <v>149</v>
      </c>
      <c r="C32" s="38" t="s">
        <v>150</v>
      </c>
      <c r="D32" s="33">
        <v>10</v>
      </c>
      <c r="E32" s="76" t="s">
        <v>151</v>
      </c>
      <c r="F32" s="76" t="s">
        <v>152</v>
      </c>
      <c r="G32" s="38" t="s">
        <v>153</v>
      </c>
      <c r="H32" s="34">
        <v>10</v>
      </c>
      <c r="I32" s="87" t="s">
        <v>154</v>
      </c>
    </row>
    <row r="33" s="1" customFormat="1" spans="1:9">
      <c r="A33" s="77" t="s">
        <v>155</v>
      </c>
      <c r="B33" s="78"/>
      <c r="C33" s="78"/>
      <c r="D33" s="79">
        <f>SUM(D6:D32)</f>
        <v>100</v>
      </c>
      <c r="E33" s="80"/>
      <c r="F33" s="80"/>
      <c r="G33" s="80"/>
      <c r="H33" s="81">
        <f>SUM(H6:H32)</f>
        <v>88.88</v>
      </c>
      <c r="I33" s="88"/>
    </row>
  </sheetData>
  <mergeCells count="14">
    <mergeCell ref="A1:I1"/>
    <mergeCell ref="A33:C33"/>
    <mergeCell ref="A7:A11"/>
    <mergeCell ref="A12:A19"/>
    <mergeCell ref="A20:A28"/>
    <mergeCell ref="A29:A32"/>
    <mergeCell ref="B6:B7"/>
    <mergeCell ref="B8:B9"/>
    <mergeCell ref="B10:B11"/>
    <mergeCell ref="B12:B15"/>
    <mergeCell ref="B16:B19"/>
    <mergeCell ref="B20:B25"/>
    <mergeCell ref="B26:B27"/>
    <mergeCell ref="B29:B31"/>
  </mergeCells>
  <pageMargins left="0.751388888888889" right="0.751388888888889" top="1" bottom="1" header="0.5" footer="0.5"/>
  <pageSetup paperSize="8" scale="70"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130" zoomScaleNormal="130" workbookViewId="0">
      <selection activeCell="A1" sqref="A1:F4"/>
    </sheetView>
  </sheetViews>
  <sheetFormatPr defaultColWidth="9" defaultRowHeight="12" outlineLevelRow="3" outlineLevelCol="5"/>
  <cols>
    <col min="1" max="16384" width="9" style="1"/>
  </cols>
  <sheetData>
    <row r="1" ht="12.75" spans="1:6">
      <c r="A1" s="2" t="s">
        <v>156</v>
      </c>
      <c r="B1" s="3" t="s">
        <v>157</v>
      </c>
      <c r="C1" s="3" t="s">
        <v>158</v>
      </c>
      <c r="D1" s="3" t="s">
        <v>159</v>
      </c>
      <c r="E1" s="3" t="s">
        <v>160</v>
      </c>
      <c r="F1" s="3" t="s">
        <v>155</v>
      </c>
    </row>
    <row r="2" ht="12.75" spans="1:6">
      <c r="A2" s="4" t="s">
        <v>161</v>
      </c>
      <c r="B2" s="5">
        <f>SUM('2024年度第二批中央就业补助资金'!D6:D11)</f>
        <v>15</v>
      </c>
      <c r="C2" s="5">
        <f>SUM('2024年度第二批中央就业补助资金'!D12:D19)</f>
        <v>25</v>
      </c>
      <c r="D2" s="5">
        <f>SUM('2024年度第二批中央就业补助资金'!D20:D28)</f>
        <v>30</v>
      </c>
      <c r="E2" s="5">
        <f>SUM('2024年度第二批中央就业补助资金'!D29:D32)</f>
        <v>30</v>
      </c>
      <c r="F2" s="5">
        <f>SUM(B2:E2)</f>
        <v>100</v>
      </c>
    </row>
    <row r="3" ht="12.75" spans="1:6">
      <c r="A3" s="4" t="s">
        <v>14</v>
      </c>
      <c r="B3" s="5">
        <f>SUM('2024年度第二批中央就业补助资金'!H6:H11)</f>
        <v>14</v>
      </c>
      <c r="C3" s="5">
        <f>SUM('2024年度第二批中央就业补助资金'!H12:H19)</f>
        <v>23.99</v>
      </c>
      <c r="D3" s="5">
        <f>SUM('2024年度第二批中央就业补助资金'!H20:H28)</f>
        <v>20.89</v>
      </c>
      <c r="E3" s="5">
        <f>SUM('2024年度第二批中央就业补助资金'!H29:H32)</f>
        <v>30</v>
      </c>
      <c r="F3" s="5">
        <f>SUM(B3:E3)</f>
        <v>88.88</v>
      </c>
    </row>
    <row r="4" ht="12.75" spans="1:6">
      <c r="A4" s="6" t="s">
        <v>162</v>
      </c>
      <c r="B4" s="7">
        <f>B3/B2</f>
        <v>0.933333333333333</v>
      </c>
      <c r="C4" s="7">
        <f>C3/C2</f>
        <v>0.9596</v>
      </c>
      <c r="D4" s="7">
        <f>D3/D2</f>
        <v>0.696333333333333</v>
      </c>
      <c r="E4" s="7">
        <f>E3/E2</f>
        <v>1</v>
      </c>
      <c r="F4" s="7">
        <f>F3/F2</f>
        <v>0.8888</v>
      </c>
    </row>
  </sheetData>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ustomData xmlns="http://www.wps.cn/officeDocument/2013/wpsCustomData" xmlns:s="http://www.wps.cn/officeDocument/2013/wpsCustomData">
  <extobjs>
    <extobj name="E657119C-6982-421D-8BA7-E74DEB70A7DB-1">
      <extobjdata type="E657119C-6982-421D-8BA7-E74DEB70A7DB" data="/C:\Users\ADMINI~1\AppData\Local\Temp\ksohtml\clip_image2.png"/>
    </extobj>
  </extobjs>
</s:customData>
</file>

<file path=customXml/itemProps1.xml><?xml version="1.0" encoding="utf-8"?>
<ds:datastoreItem xmlns:ds="http://schemas.openxmlformats.org/officeDocument/2006/customXml">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2024年度第二批中央就业补助资金</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86139</dc:creator>
  <cp:lastModifiedBy>poppy</cp:lastModifiedBy>
  <dcterms:created xsi:type="dcterms:W3CDTF">2023-10-20T03:41:00Z</dcterms:created>
  <dcterms:modified xsi:type="dcterms:W3CDTF">2026-10-10T06:55:39Z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E483B40000F8476C84FA8F970E7935E0_13</vt:lpwstr>
  </property>
  <property fmtid="{D5CDD505-2E9C-101B-9397-08002B2CF9AE}" pid="3" name="KSOProductBuildVer">
    <vt:lpwstr>2052-12.1.0.20305</vt:lpwstr>
  </property>
  <property fmtid="{D5CDD505-2E9C-101B-9397-08002B2CF9AE}" pid="4" name="KSOReadingLayout">
    <vt:bool>true</vt:bool>
  </property>
</Properties>
</file>